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TRIMESTRALES 2020\4TO INFORME TRIMESTRAL 2020\DIGITALES\"/>
    </mc:Choice>
  </mc:AlternateContent>
  <xr:revisionPtr revIDLastSave="0" documentId="8_{24154896-F52D-4E65-B474-96450420317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EAA" sheetId="1" r:id="rId1"/>
  </sheets>
  <definedNames>
    <definedName name="_xlnm._FilterDatabase" localSheetId="0" hidden="1">EAA!$A$2:$G$24</definedName>
  </definedNames>
  <calcPr calcId="191029"/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C4" i="1" l="1"/>
  <c r="D4" i="1"/>
  <c r="E4" i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F15" i="1" l="1"/>
  <c r="G16" i="1"/>
  <c r="G15" i="1" s="1"/>
  <c r="F6" i="1"/>
  <c r="G7" i="1"/>
  <c r="G6" i="1" s="1"/>
  <c r="G4" i="1" l="1"/>
  <c r="F4" i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<sst xmlns="http://schemas.openxmlformats.org/spreadsheetml/2006/main" count="27" uniqueCount="27">
  <si>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</si>
  <si>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</si>
  <si>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</si>
  <si>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</si>
  <si>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</si>
  <si>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</si>
  <si>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</si>
  <si>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</si>
  <si>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</si>
  <si>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</si>
  <si>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</si>
  <si>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</si>
  <si>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</si>
  <si>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</si>
  <si>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</si>
  <si>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</si>
  <si>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</si>
  <si>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</si>
  <si>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</si>
  <si>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</si>
  <si>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</si>
  <si>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</si>
  <si>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</si>
  <si>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</si>
  <si>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</si>
  <si>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</si>
  <si>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SISTEMA DE AGUA POTABLE Y ALCANTARILLADO MUNICIPAL DE VALLE DE SANTIAGO
ESTADO ANALÍTICO DEL ACTIVO
DEL 1 DE ENERO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</si>
</sst>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showGridLines="0" tabSelected="1" zoomScaleNormal="100" workbookViewId="0">
      <selection sqref="A1:G1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20" t="s">
        <v>26</v>
      </c>
      <c r="B1" s="21"/>
      <c r="C1" s="21"/>
      <c r="D1" s="21"/>
      <c r="E1" s="21"/>
      <c r="F1" s="21"/>
      <c r="G1" s="22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85872886.409999996</v>
      </c>
      <c r="D4" s="13">
        <f>SUM(D6+D15)</f>
        <v>142282879.18000001</v>
      </c>
      <c r="E4" s="13">
        <f>SUM(E6+E15)</f>
        <v>131303748.37999998</v>
      </c>
      <c r="F4" s="13">
        <f>SUM(F6+F15)</f>
        <v>96852017.210000023</v>
      </c>
      <c r="G4" s="13">
        <f>SUM(G6+G15)</f>
        <v>10979130.800000019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35433129.579999998</v>
      </c>
      <c r="D6" s="13">
        <f>SUM(D7:D13)</f>
        <v>138863519.73000002</v>
      </c>
      <c r="E6" s="13">
        <f>SUM(E7:E13)</f>
        <v>131176452.48999998</v>
      </c>
      <c r="F6" s="13">
        <f>SUM(F7:F13)</f>
        <v>43120196.820000023</v>
      </c>
      <c r="G6" s="18">
        <f>SUM(G7:G13)</f>
        <v>7687067.2400000216</v>
      </c>
    </row>
    <row r="7" spans="1:7" x14ac:dyDescent="0.2">
      <c r="A7" s="3">
        <v>1110</v>
      </c>
      <c r="B7" s="7" t="s">
        <v>9</v>
      </c>
      <c r="C7" s="18">
        <v>3244733.31</v>
      </c>
      <c r="D7" s="18">
        <v>73805475.950000003</v>
      </c>
      <c r="E7" s="18">
        <v>70014615.989999995</v>
      </c>
      <c r="F7" s="18">
        <f>C7+D7-E7</f>
        <v>7035593.2700000107</v>
      </c>
      <c r="G7" s="18">
        <f t="shared" ref="G7:G13" si="0">F7-C7</f>
        <v>3790859.9600000107</v>
      </c>
    </row>
    <row r="8" spans="1:7" x14ac:dyDescent="0.2">
      <c r="A8" s="3">
        <v>1120</v>
      </c>
      <c r="B8" s="7" t="s">
        <v>10</v>
      </c>
      <c r="C8" s="18">
        <v>30466460.579999998</v>
      </c>
      <c r="D8" s="18">
        <v>62417126.850000001</v>
      </c>
      <c r="E8" s="18">
        <v>58631465.369999997</v>
      </c>
      <c r="F8" s="18">
        <f t="shared" ref="F8:F13" si="1">C8+D8-E8</f>
        <v>34252122.06000001</v>
      </c>
      <c r="G8" s="18">
        <f t="shared" si="0"/>
        <v>3785661.4800000116</v>
      </c>
    </row>
    <row r="9" spans="1:7" x14ac:dyDescent="0.2">
      <c r="A9" s="3">
        <v>1130</v>
      </c>
      <c r="B9" s="7" t="s">
        <v>11</v>
      </c>
      <c r="C9" s="18">
        <v>1446527.91</v>
      </c>
      <c r="D9" s="18">
        <v>2640916.9300000002</v>
      </c>
      <c r="E9" s="18">
        <v>2530371.13</v>
      </c>
      <c r="F9" s="18">
        <f t="shared" si="1"/>
        <v>1557073.71</v>
      </c>
      <c r="G9" s="18">
        <f t="shared" si="0"/>
        <v>110545.80000000005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7" x14ac:dyDescent="0.2">
      <c r="A11" s="3">
        <v>1150</v>
      </c>
      <c r="B11" s="7" t="s">
        <v>2</v>
      </c>
      <c r="C11" s="18">
        <v>275407.78000000003</v>
      </c>
      <c r="D11" s="18">
        <v>0</v>
      </c>
      <c r="E11" s="18">
        <v>0</v>
      </c>
      <c r="F11" s="18">
        <f t="shared" si="1"/>
        <v>275407.78000000003</v>
      </c>
      <c r="G11" s="18">
        <f t="shared" si="0"/>
        <v>0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0</v>
      </c>
      <c r="D13" s="18">
        <v>0</v>
      </c>
      <c r="E13" s="18">
        <v>0</v>
      </c>
      <c r="F13" s="18">
        <f t="shared" si="1"/>
        <v>0</v>
      </c>
      <c r="G13" s="18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50439756.829999998</v>
      </c>
      <c r="D15" s="13">
        <f>SUM(D16:D24)</f>
        <v>3419359.4499999997</v>
      </c>
      <c r="E15" s="13">
        <f>SUM(E16:E24)</f>
        <v>127295.89</v>
      </c>
      <c r="F15" s="13">
        <f>SUM(F16:F24)</f>
        <v>53731820.390000001</v>
      </c>
      <c r="G15" s="13">
        <f>SUM(G16:G24)</f>
        <v>3292063.5599999987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9">
        <v>0</v>
      </c>
      <c r="D17" s="19">
        <v>0</v>
      </c>
      <c r="E17" s="19">
        <v>0</v>
      </c>
      <c r="F17" s="19">
        <f t="shared" ref="F17:F24" si="3">C17+D17-E17</f>
        <v>0</v>
      </c>
      <c r="G17" s="19">
        <f t="shared" si="2"/>
        <v>0</v>
      </c>
    </row>
    <row r="18" spans="1:7" x14ac:dyDescent="0.2">
      <c r="A18" s="3">
        <v>1230</v>
      </c>
      <c r="B18" s="7" t="s">
        <v>17</v>
      </c>
      <c r="C18" s="19">
        <v>33039670.140000001</v>
      </c>
      <c r="D18" s="19">
        <v>326322.3</v>
      </c>
      <c r="E18" s="19">
        <v>0</v>
      </c>
      <c r="F18" s="19">
        <f t="shared" si="3"/>
        <v>33365992.440000001</v>
      </c>
      <c r="G18" s="19">
        <f t="shared" si="2"/>
        <v>326322.30000000075</v>
      </c>
    </row>
    <row r="19" spans="1:7" x14ac:dyDescent="0.2">
      <c r="A19" s="3">
        <v>1240</v>
      </c>
      <c r="B19" s="7" t="s">
        <v>18</v>
      </c>
      <c r="C19" s="18">
        <v>22087653.879999999</v>
      </c>
      <c r="D19" s="18">
        <v>3093037.15</v>
      </c>
      <c r="E19" s="18">
        <v>127295.89</v>
      </c>
      <c r="F19" s="18">
        <f t="shared" si="3"/>
        <v>25053395.139999997</v>
      </c>
      <c r="G19" s="18">
        <f t="shared" si="2"/>
        <v>2965741.2599999979</v>
      </c>
    </row>
    <row r="20" spans="1:7" x14ac:dyDescent="0.2">
      <c r="A20" s="3">
        <v>1250</v>
      </c>
      <c r="B20" s="7" t="s">
        <v>19</v>
      </c>
      <c r="C20" s="18">
        <v>1134149.58</v>
      </c>
      <c r="D20" s="18">
        <v>0</v>
      </c>
      <c r="E20" s="18">
        <v>0</v>
      </c>
      <c r="F20" s="18">
        <f t="shared" si="3"/>
        <v>1134149.58</v>
      </c>
      <c r="G20" s="18">
        <f t="shared" si="2"/>
        <v>0</v>
      </c>
    </row>
    <row r="21" spans="1:7" x14ac:dyDescent="0.2">
      <c r="A21" s="3">
        <v>1260</v>
      </c>
      <c r="B21" s="7" t="s">
        <v>20</v>
      </c>
      <c r="C21" s="18">
        <v>-7023706.7999999998</v>
      </c>
      <c r="D21" s="18">
        <v>0</v>
      </c>
      <c r="E21" s="18">
        <v>0</v>
      </c>
      <c r="F21" s="18">
        <f t="shared" si="3"/>
        <v>-7023706.7999999998</v>
      </c>
      <c r="G21" s="18">
        <f t="shared" si="2"/>
        <v>0</v>
      </c>
    </row>
    <row r="22" spans="1:7" x14ac:dyDescent="0.2">
      <c r="A22" s="3">
        <v>1270</v>
      </c>
      <c r="B22" s="7" t="s">
        <v>21</v>
      </c>
      <c r="C22" s="18">
        <v>1201990.03</v>
      </c>
      <c r="D22" s="18">
        <v>0</v>
      </c>
      <c r="E22" s="18">
        <v>0</v>
      </c>
      <c r="F22" s="18">
        <f t="shared" si="3"/>
        <v>1201990.03</v>
      </c>
      <c r="G22" s="18">
        <f t="shared" si="2"/>
        <v>0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  <row r="26" spans="1:7" x14ac:dyDescent="0.2">
      <c r="B26" s="23" t="s">
        <v>25</v>
      </c>
      <c r="C26" s="23"/>
      <c r="D26" s="23"/>
      <c r="E26" s="23"/>
      <c r="F26" s="23"/>
      <c r="G26" s="23"/>
    </row>
  </sheetData>
  <sheetProtection formatCells="0" formatColumns="0" formatRows="0" autoFilter="0"/>
  <mergeCells count="2">
    <mergeCell ref="A1:G1"/>
    <mergeCell ref="B26:G26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2018-03-08T18:40:55Z</cp:lastPrinted>
  <dcterms:created xsi:type="dcterms:W3CDTF">2014-02-09T04:04:15Z</dcterms:created>
  <dcterms:modified xsi:type="dcterms:W3CDTF">2021-01-18T18:15:06Z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