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4TO INFORME TRIMESTRAL 2020\DIGITALES\"/>
    </mc:Choice>
  </mc:AlternateContent>
  <xr:revisionPtr revIDLastSave="0" documentId="8_{4050DE9D-ED26-41A2-A9CF-E7456C685D1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D59" i="3" l="1"/>
  <c r="D61" i="3" s="1"/>
  <c r="C59" i="3"/>
  <c r="C61" i="3" s="1"/>
  <c r="C22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<sst xmlns="http://schemas.openxmlformats.org/spreadsheetml/2006/main" count="73" uniqueCount="57">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</sst>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50000538.600000001</v>
      </c>
      <c r="D4" s="28">
        <f>SUM(D5:D11)</f>
        <v>46032417.030000001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46032166.270000003</v>
      </c>
      <c r="E8" s="31">
        <v>4140</v>
      </c>
    </row>
    <row r="9" spans="1:5" x14ac:dyDescent="0.2">
      <c r="A9" s="19"/>
      <c r="B9" s="20" t="s">
        <v>47</v>
      </c>
      <c r="C9" s="29">
        <v>845.03</v>
      </c>
      <c r="D9" s="30">
        <v>250.76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49999693.57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2353426.92</v>
      </c>
      <c r="D12" s="28">
        <f>SUM(D13:D14)</f>
        <v>28804.37</v>
      </c>
      <c r="E12" s="31" t="s">
        <v>55</v>
      </c>
    </row>
    <row r="13" spans="1:5" ht="22.5" x14ac:dyDescent="0.2">
      <c r="A13" s="19"/>
      <c r="B13" s="26" t="s">
        <v>51</v>
      </c>
      <c r="C13" s="29">
        <v>2353426.92</v>
      </c>
      <c r="D13" s="30">
        <v>28804.37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52353965.520000003</v>
      </c>
      <c r="D22" s="3">
        <f>SUM(D4+D12+D15)</f>
        <v>46061221.399999999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45653353.5</v>
      </c>
      <c r="D25" s="28">
        <f>SUM(D26:D28)</f>
        <v>43930387.120000005</v>
      </c>
      <c r="E25" s="31" t="s">
        <v>55</v>
      </c>
    </row>
    <row r="26" spans="1:5" x14ac:dyDescent="0.2">
      <c r="A26" s="19"/>
      <c r="B26" s="20" t="s">
        <v>37</v>
      </c>
      <c r="C26" s="29">
        <v>23498507.309999999</v>
      </c>
      <c r="D26" s="30">
        <v>22454619.100000001</v>
      </c>
      <c r="E26" s="31">
        <v>5110</v>
      </c>
    </row>
    <row r="27" spans="1:5" x14ac:dyDescent="0.2">
      <c r="A27" s="19"/>
      <c r="B27" s="20" t="s">
        <v>16</v>
      </c>
      <c r="C27" s="29">
        <v>4264780.54</v>
      </c>
      <c r="D27" s="30">
        <v>3710480.84</v>
      </c>
      <c r="E27" s="31">
        <v>5120</v>
      </c>
    </row>
    <row r="28" spans="1:5" x14ac:dyDescent="0.2">
      <c r="A28" s="19"/>
      <c r="B28" s="20" t="s">
        <v>17</v>
      </c>
      <c r="C28" s="29">
        <v>17890065.649999999</v>
      </c>
      <c r="D28" s="30">
        <v>17765287.18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367900</v>
      </c>
      <c r="D29" s="28">
        <f>SUM(D30:D38)</f>
        <v>313200</v>
      </c>
      <c r="E29" s="31" t="s">
        <v>55</v>
      </c>
    </row>
    <row r="30" spans="1:5" x14ac:dyDescent="0.2">
      <c r="A30" s="19"/>
      <c r="B30" s="20" t="s">
        <v>18</v>
      </c>
      <c r="C30" s="29">
        <v>24000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343900</v>
      </c>
      <c r="D33" s="30">
        <v>289200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535983.35999999999</v>
      </c>
      <c r="D39" s="28">
        <f>SUM(D40:D42)</f>
        <v>562500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535983.35999999999</v>
      </c>
      <c r="D42" s="30">
        <v>562500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-30474.14</v>
      </c>
      <c r="D49" s="28">
        <f>SUM(D50:D55)</f>
        <v>2239736.7200000002</v>
      </c>
      <c r="E49" s="31" t="s">
        <v>55</v>
      </c>
    </row>
    <row r="50" spans="1:9" x14ac:dyDescent="0.2">
      <c r="A50" s="19"/>
      <c r="B50" s="20" t="s">
        <v>31</v>
      </c>
      <c r="C50" s="29">
        <v>-30474.14</v>
      </c>
      <c r="D50" s="30">
        <v>2239736.7200000002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46526762.719999999</v>
      </c>
      <c r="D59" s="3">
        <f>SUM(D56+D49+D43+D39+D29+D25)</f>
        <v>47045823.840000004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5827202.8000000045</v>
      </c>
      <c r="D61" s="28">
        <f>D22-D59</f>
        <v>-984602.44000000507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2021-01-18T18:09:59Z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