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EA3778C2-342A-4CCB-8A73-802EFD1B7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<sst xmlns="http://schemas.openxmlformats.org/spreadsheetml/2006/main" count="31" uniqueCount="31">
  <si>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</si>
  <si>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</si>
  <si>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</si>
  <si>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</si>
  <si>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</si>
  <si>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</si>
  <si>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</si>
  <si>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</si>
  <si>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</si>
  <si>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</si>
  <si>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</si>
  <si>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</si>
  <si>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</si>
  <si>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</si>
  <si>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</si>
  <si>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</si>
  <si>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</si>
  <si>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</si>
  <si>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</si>
  <si>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</si>
  <si>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</si>
  <si>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</si>
  <si>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</si>
  <si>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</si>
  <si>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</si>
  <si>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</si>
  <si>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del Activo
Del 1 de Enero al 30 de Septiembre de 2022
(Cifras en Pesos)</t>
  </si>
  <si>
    <t xml:space="preserve">                                                   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</si>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</sst>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wrapText="1"/>
      <protection locked="0"/>
    </xf>
    <xf numFmtId="0" fontId="4" fillId="0" borderId="0" xfId="8" applyFont="1" applyAlignment="1" applyProtection="1">
      <alignment horizontal="center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D0126C13-E3EE-4F65-826B-691251B8ADA2}"/>
    <cellStyle name="Millares 2 2 3" xfId="17" xr:uid="{DC66AB3E-C079-4FA6-8CEF-EE17167B5D99}"/>
    <cellStyle name="Millares 2 3" xfId="4" xr:uid="{00000000-0005-0000-0000-000003000000}"/>
    <cellStyle name="Millares 2 3 2" xfId="27" xr:uid="{81F3465E-6AC8-4386-BCF7-45FBD76C318D}"/>
    <cellStyle name="Millares 2 3 3" xfId="18" xr:uid="{91942E24-6B3E-47F4-ACE6-B6711EEF60E8}"/>
    <cellStyle name="Millares 2 4" xfId="25" xr:uid="{E9CD58C6-8FB0-4429-865F-BCECEA1E6424}"/>
    <cellStyle name="Millares 2 5" xfId="16" xr:uid="{F8AEF8CF-0CF0-47C0-B8C5-C5500E6B36E5}"/>
    <cellStyle name="Millares 3" xfId="5" xr:uid="{00000000-0005-0000-0000-000004000000}"/>
    <cellStyle name="Millares 3 2" xfId="28" xr:uid="{AA7D5FD5-75D0-4372-8DC6-A8CDDC622381}"/>
    <cellStyle name="Millares 3 3" xfId="19" xr:uid="{2C0CA312-EA8E-4B28-AAC7-2B01ABE8A8E8}"/>
    <cellStyle name="Moneda 2" xfId="6" xr:uid="{00000000-0005-0000-0000-000005000000}"/>
    <cellStyle name="Moneda 2 2" xfId="29" xr:uid="{E726D3C8-EA17-43B8-A8F7-CC356076A609}"/>
    <cellStyle name="Moneda 2 3" xfId="20" xr:uid="{45011DED-861C-4C1A-90FF-096AF6FE991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338598C7-B08E-4A31-A1FC-E8F4C545641F}"/>
    <cellStyle name="Normal 2 4" xfId="21" xr:uid="{E4160BB7-1093-4C3A-9D9B-E52CC546437E}"/>
    <cellStyle name="Normal 3" xfId="9" xr:uid="{00000000-0005-0000-0000-000009000000}"/>
    <cellStyle name="Normal 3 2" xfId="31" xr:uid="{0C0F0EA7-E686-46F8-89B6-61F2F47EBF67}"/>
    <cellStyle name="Normal 3 3" xfId="22" xr:uid="{6A67B83B-ABC5-4AEC-908C-346096BE4A1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40634D38-2CB6-4880-9E43-A2D1A5E65FED}"/>
    <cellStyle name="Normal 6 2 3" xfId="24" xr:uid="{FBE09622-FC89-408B-B7A0-8C767A9FF524}"/>
    <cellStyle name="Normal 6 3" xfId="32" xr:uid="{54258C09-0533-44BD-BFEC-C91EE7D244DD}"/>
    <cellStyle name="Normal 6 4" xfId="23" xr:uid="{E3D47F8B-C41E-4F82-BB49-1B01BEF44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1316850</xdr:colOff>
      <xdr:row>0</xdr:row>
      <xdr:rowOff>445047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910FD-6411-49B1-9D5C-8C8344773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6850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Normal="100" workbookViewId="0">
      <selection activeCell="A32" sqref="A1:F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103859417.39</v>
      </c>
      <c r="C3" s="8">
        <f t="shared" ref="C3:F3" si="0">C4+C12</f>
        <v>159503173.72</v>
      </c>
      <c r="D3" s="8">
        <f t="shared" si="0"/>
        <v>148225282.55999997</v>
      </c>
      <c r="E3" s="8">
        <f t="shared" si="0"/>
        <v>115137308.55</v>
      </c>
      <c r="F3" s="8">
        <f t="shared" si="0"/>
        <v>11277891.159999995</v>
      </c>
    </row>
    <row r="4" spans="1:6" x14ac:dyDescent="0.2">
      <c r="A4" s="5" t="s">
        <v>4</v>
      </c>
      <c r="B4" s="8">
        <f>SUM(B5:B11)</f>
        <v>48601379.130000003</v>
      </c>
      <c r="C4" s="8">
        <f>SUM(C5:C11)</f>
        <v>156731861.58000001</v>
      </c>
      <c r="D4" s="8">
        <f>SUM(D5:D11)</f>
        <v>148212794.10999998</v>
      </c>
      <c r="E4" s="8">
        <f>SUM(E5:E11)</f>
        <v>57120446.599999994</v>
      </c>
      <c r="F4" s="8">
        <f>SUM(F5:F11)</f>
        <v>8519067.4699999932</v>
      </c>
    </row>
    <row r="5" spans="1:6" x14ac:dyDescent="0.2">
      <c r="A5" s="6" t="s">
        <v>5</v>
      </c>
      <c r="B5" s="9">
        <v>8579945.5299999993</v>
      </c>
      <c r="C5" s="9">
        <v>100392555.17</v>
      </c>
      <c r="D5" s="9">
        <v>96700018.730000004</v>
      </c>
      <c r="E5" s="9">
        <f>B5+C5-D5</f>
        <v>12272481.969999999</v>
      </c>
      <c r="F5" s="9">
        <f t="shared" ref="F5:F11" si="1">E5-B5</f>
        <v>3692536.4399999995</v>
      </c>
    </row>
    <row r="6" spans="1:6" x14ac:dyDescent="0.2">
      <c r="A6" s="6" t="s">
        <v>6</v>
      </c>
      <c r="B6" s="9">
        <v>38224436.57</v>
      </c>
      <c r="C6" s="9">
        <v>53696495</v>
      </c>
      <c r="D6" s="9">
        <v>50537240.649999999</v>
      </c>
      <c r="E6" s="9">
        <f t="shared" ref="E6:E11" si="2">B6+C6-D6</f>
        <v>41383690.919999994</v>
      </c>
      <c r="F6" s="9">
        <f t="shared" si="1"/>
        <v>3159254.349999994</v>
      </c>
    </row>
    <row r="7" spans="1:6" x14ac:dyDescent="0.2">
      <c r="A7" s="6" t="s">
        <v>7</v>
      </c>
      <c r="B7" s="9">
        <v>1521589.25</v>
      </c>
      <c r="C7" s="9">
        <v>2642811.41</v>
      </c>
      <c r="D7" s="9">
        <v>975534.73</v>
      </c>
      <c r="E7" s="9">
        <f t="shared" si="2"/>
        <v>3188865.93</v>
      </c>
      <c r="F7" s="9">
        <f t="shared" si="1"/>
        <v>1667276.6800000002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55258038.259999998</v>
      </c>
      <c r="C12" s="8">
        <f>SUM(C13:C21)</f>
        <v>2771312.1399999997</v>
      </c>
      <c r="D12" s="8">
        <f>SUM(D13:D21)</f>
        <v>12488.45</v>
      </c>
      <c r="E12" s="8">
        <f>SUM(E13:E21)</f>
        <v>58016861.950000003</v>
      </c>
      <c r="F12" s="8">
        <f>SUM(F13:F21)</f>
        <v>2758823.6900000013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0</v>
      </c>
      <c r="D15" s="10">
        <v>0</v>
      </c>
      <c r="E15" s="10">
        <f t="shared" si="4"/>
        <v>33365992.440000001</v>
      </c>
      <c r="F15" s="10">
        <f t="shared" si="3"/>
        <v>0</v>
      </c>
    </row>
    <row r="16" spans="1:6" x14ac:dyDescent="0.2">
      <c r="A16" s="6" t="s">
        <v>14</v>
      </c>
      <c r="B16" s="9">
        <v>29052290.489999998</v>
      </c>
      <c r="C16" s="9">
        <v>2717403.94</v>
      </c>
      <c r="D16" s="9">
        <v>12488.45</v>
      </c>
      <c r="E16" s="9">
        <f t="shared" si="4"/>
        <v>31757205.98</v>
      </c>
      <c r="F16" s="9">
        <f t="shared" si="3"/>
        <v>2704915.4900000021</v>
      </c>
    </row>
    <row r="17" spans="1:6" x14ac:dyDescent="0.2">
      <c r="A17" s="6" t="s">
        <v>15</v>
      </c>
      <c r="B17" s="9">
        <v>1634149.58</v>
      </c>
      <c r="C17" s="9">
        <v>0</v>
      </c>
      <c r="D17" s="9">
        <v>0</v>
      </c>
      <c r="E17" s="9">
        <f t="shared" si="4"/>
        <v>1634149.58</v>
      </c>
      <c r="F17" s="9">
        <f t="shared" si="3"/>
        <v>0</v>
      </c>
    </row>
    <row r="18" spans="1:6" x14ac:dyDescent="0.2">
      <c r="A18" s="6" t="s">
        <v>16</v>
      </c>
      <c r="B18" s="9">
        <v>-9996384.2799999993</v>
      </c>
      <c r="C18" s="9">
        <v>11753.03</v>
      </c>
      <c r="D18" s="9">
        <v>0</v>
      </c>
      <c r="E18" s="9">
        <f t="shared" si="4"/>
        <v>-9984631.25</v>
      </c>
      <c r="F18" s="9">
        <f t="shared" si="3"/>
        <v>11753.029999999329</v>
      </c>
    </row>
    <row r="19" spans="1:6" x14ac:dyDescent="0.2">
      <c r="A19" s="6" t="s">
        <v>17</v>
      </c>
      <c r="B19" s="9">
        <v>1201990.03</v>
      </c>
      <c r="C19" s="9">
        <v>42155.17</v>
      </c>
      <c r="D19" s="9">
        <v>0</v>
      </c>
      <c r="E19" s="9">
        <f t="shared" si="4"/>
        <v>1244145.2</v>
      </c>
      <c r="F19" s="9">
        <f t="shared" si="3"/>
        <v>42155.169999999925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31" spans="1:6" x14ac:dyDescent="0.2">
      <c r="A31" s="16" t="s">
        <v>27</v>
      </c>
      <c r="B31" s="16"/>
      <c r="C31" s="11"/>
      <c r="D31" s="17" t="s">
        <v>28</v>
      </c>
      <c r="E31" s="17"/>
      <c r="F31"/>
    </row>
    <row r="32" spans="1:6" ht="33" customHeight="1" x14ac:dyDescent="0.2">
      <c r="A32" s="15" t="s">
        <v>29</v>
      </c>
      <c r="B32" s="15"/>
      <c r="C32" s="11"/>
      <c r="D32" s="15" t="s">
        <v>30</v>
      </c>
      <c r="E32" s="15"/>
      <c r="F32"/>
    </row>
  </sheetData>
  <sheetProtection formatCells="0" formatColumns="0" formatRows="0" autoFilter="0"/>
  <mergeCells count="5">
    <mergeCell ref="A1:F1"/>
    <mergeCell ref="A32:B32"/>
    <mergeCell ref="D32:E32"/>
    <mergeCell ref="A31:B31"/>
    <mergeCell ref="D31:E31"/>
  </mergeCells>
  <pageMargins left="0.7" right="0.7" top="0.75" bottom="0.75" header="0.3" footer="0.3"/>
  <pageSetup scale="91" orientation="landscape" r:id="rId1"/>
  <ignoredErrors>
    <ignoredError sqref="B3:B4 B12:D12 C3:C4 D3:D4 E3:E11 E13:E21 F3:F11 F13:F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2022-10-20T17:21:44Z</cp:lastPrinted>
  <dcterms:created xsi:type="dcterms:W3CDTF">2014-02-09T04:04:15Z</dcterms:created>
  <dcterms:modified xsi:type="dcterms:W3CDTF">2022-10-20T17:21:50Z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