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3EFB0C0C-C824-4703-B266-E6E73C445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B45" i="3" s="1"/>
  <c r="C16" i="3"/>
  <c r="B16" i="3"/>
  <c r="C4" i="3"/>
  <c r="B4" i="3"/>
  <c r="B33" i="3" l="1"/>
  <c r="B61" i="3" s="1"/>
  <c r="C33" i="3"/>
  <c r="C45" i="3"/>
  <c r="C61" i="3" s="1"/>
</calcChain>
</file>

<file path=xl/sharedStrings.xml><?xml version="1.0" encoding="utf-8"?>
<sst xmlns="http://schemas.openxmlformats.org/spreadsheetml/2006/main" count="96" uniqueCount="62">
  <si>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</si>
  <si>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</si>
  <si>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</si>
  <si>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</si>
  <si>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</si>
  <si>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</si>
  <si>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</si>
  <si>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</si>
  <si>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</si>
  <si>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</si>
  <si>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</si>
  <si>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</si>
  <si>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</si>
  <si>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</si>
  <si>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</si>
  <si>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</si>
  <si>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</si>
  <si>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</si>
  <si>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</si>
  <si>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</si>
  <si>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</si>
  <si>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</si>
  <si>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</si>
  <si>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</si>
  <si>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</si>
  <si>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</si>
  <si>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</si>
  <si>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</si>
  <si>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</si>
  <si>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</si>
  <si>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</si>
  <si>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</si>
  <si>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</si>
  <si>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</si>
  <si>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</si>
  <si>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</si>
  <si>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</si>
  <si>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</si>
  <si>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</si>
  <si>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</si>
  <si>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</si>
  <si>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</si>
  <si>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</si>
  <si>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</si>
  <si>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</si>
  <si>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</si>
  <si>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</si>
  <si>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</si>
  <si>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</si>
  <si>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</si>
  <si>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</si>
  <si>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</si>
  <si>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</si>
  <si>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</si>
  <si>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</si>
  <si>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</si>
  <si>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</si>
  <si>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de Agua Potable y Alcantarillado Municipal de Valle de Santiago
Estado de Flujos de Efectivo
Del 1 de Enero al 30 de Septiembre de 2022
(Cifras en Pesos)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</si>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</sst>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8" applyFont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7" fillId="0" borderId="0" xfId="8" applyFont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175E796F-54D4-4ADB-AD03-76422CBE40C3}"/>
    <cellStyle name="Millares 2 2 3" xfId="17" xr:uid="{D9B72730-D37B-4C73-9202-6A8833393AE6}"/>
    <cellStyle name="Millares 2 3" xfId="4" xr:uid="{00000000-0005-0000-0000-000003000000}"/>
    <cellStyle name="Millares 2 3 2" xfId="27" xr:uid="{E8590641-FE76-453D-A00A-A7EE072E230B}"/>
    <cellStyle name="Millares 2 3 3" xfId="18" xr:uid="{14BBC961-43B3-48C1-BF68-40A50C615C6D}"/>
    <cellStyle name="Millares 2 4" xfId="25" xr:uid="{BF47C5DD-00E9-4AD5-B223-D2EB15135542}"/>
    <cellStyle name="Millares 2 5" xfId="16" xr:uid="{2CA0FEA2-2AC3-483D-9B61-53130EE67687}"/>
    <cellStyle name="Millares 3" xfId="5" xr:uid="{00000000-0005-0000-0000-000004000000}"/>
    <cellStyle name="Millares 3 2" xfId="28" xr:uid="{F39ABFAF-CF22-4081-8A53-56F02F59B928}"/>
    <cellStyle name="Millares 3 3" xfId="19" xr:uid="{9F362CF5-3CAF-4181-86D3-82FDF273D18F}"/>
    <cellStyle name="Moneda 2" xfId="6" xr:uid="{00000000-0005-0000-0000-000005000000}"/>
    <cellStyle name="Moneda 2 2" xfId="29" xr:uid="{BCCFE88F-22F2-464A-8312-6B1EF7CA4E69}"/>
    <cellStyle name="Moneda 2 3" xfId="20" xr:uid="{6922B789-A68C-418B-AAE1-0CC526DD40E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ADE7117B-B78B-46CB-8B11-D6C2EEF26E86}"/>
    <cellStyle name="Normal 2 4" xfId="21" xr:uid="{70A065BA-9E70-49EB-BC59-5E697E0B4789}"/>
    <cellStyle name="Normal 3" xfId="9" xr:uid="{00000000-0005-0000-0000-000009000000}"/>
    <cellStyle name="Normal 3 2" xfId="31" xr:uid="{960F1969-1AF7-4FE8-8DE7-80AAD54BB74D}"/>
    <cellStyle name="Normal 3 3" xfId="22" xr:uid="{8B5C7065-203E-42AF-A97D-26C3551FFCE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C3CCBF9F-E39A-4466-A4AA-E6EB2937BDDA}"/>
    <cellStyle name="Normal 6 2 3" xfId="24" xr:uid="{908BD06B-CE09-4FD3-8294-1237DDAB61C0}"/>
    <cellStyle name="Normal 6 3" xfId="32" xr:uid="{7EF9CDAD-B26E-4C0D-94E0-9728062DE5D6}"/>
    <cellStyle name="Normal 6 4" xfId="23" xr:uid="{07CD30A4-C33B-4ED1-BDD2-CDD388E663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1304925</xdr:colOff>
      <xdr:row>0</xdr:row>
      <xdr:rowOff>441017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D0664B-5A04-4688-9E79-D50866A9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925" cy="44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6"/>
  <sheetViews>
    <sheetView tabSelected="1" zoomScaleNormal="100" workbookViewId="0">
      <selection activeCell="A76" sqref="A1:C7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6" t="s">
        <v>57</v>
      </c>
      <c r="B1" s="27"/>
      <c r="C1" s="28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45661985.109999999</v>
      </c>
      <c r="C4" s="16">
        <f>SUM(C5:C14)</f>
        <v>56749501.460000001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1151715</v>
      </c>
      <c r="C8" s="17">
        <v>1993131</v>
      </c>
      <c r="D8" s="14">
        <v>400000</v>
      </c>
    </row>
    <row r="9" spans="1:22" ht="11.25" customHeight="1" x14ac:dyDescent="0.2">
      <c r="A9" s="7" t="s">
        <v>36</v>
      </c>
      <c r="B9" s="17">
        <v>44281</v>
      </c>
      <c r="C9" s="17">
        <v>1955.61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44465989.109999999</v>
      </c>
      <c r="C11" s="17">
        <v>54504969.469999999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249445.38</v>
      </c>
      <c r="D12" s="14">
        <v>800000</v>
      </c>
    </row>
    <row r="13" spans="1:22" ht="11.25" customHeight="1" x14ac:dyDescent="0.2">
      <c r="A13" s="7" t="s">
        <v>42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31952097.600000001</v>
      </c>
      <c r="C16" s="16">
        <f>SUM(C17:C32)</f>
        <v>47817891.339999996</v>
      </c>
      <c r="D16" s="13" t="s">
        <v>39</v>
      </c>
    </row>
    <row r="17" spans="1:4" ht="11.25" customHeight="1" x14ac:dyDescent="0.2">
      <c r="A17" s="7" t="s">
        <v>8</v>
      </c>
      <c r="B17" s="17">
        <v>16563596.4</v>
      </c>
      <c r="C17" s="17">
        <v>24584535.41</v>
      </c>
      <c r="D17" s="14">
        <v>1000</v>
      </c>
    </row>
    <row r="18" spans="1:4" ht="11.25" customHeight="1" x14ac:dyDescent="0.2">
      <c r="A18" s="7" t="s">
        <v>9</v>
      </c>
      <c r="B18" s="17">
        <v>3537870.61</v>
      </c>
      <c r="C18" s="17">
        <v>5330786.78</v>
      </c>
      <c r="D18" s="14">
        <v>2000</v>
      </c>
    </row>
    <row r="19" spans="1:4" ht="11.25" customHeight="1" x14ac:dyDescent="0.2">
      <c r="A19" s="7" t="s">
        <v>10</v>
      </c>
      <c r="B19" s="17">
        <v>11610930.59</v>
      </c>
      <c r="C19" s="17">
        <v>17311895.02</v>
      </c>
      <c r="D19" s="14">
        <v>3000</v>
      </c>
    </row>
    <row r="20" spans="1:4" ht="11.25" customHeight="1" x14ac:dyDescent="0.2">
      <c r="A20" s="7" t="s">
        <v>11</v>
      </c>
      <c r="B20" s="17">
        <v>18000</v>
      </c>
      <c r="C20" s="17">
        <v>24000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221700</v>
      </c>
      <c r="C23" s="17">
        <v>352561.8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214112.33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13709887.509999998</v>
      </c>
      <c r="C33" s="16">
        <f>C4-C16</f>
        <v>8931610.1200000048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2759559.11</v>
      </c>
      <c r="C41" s="16">
        <f>SUM(C42:C44)</f>
        <v>3257405.93</v>
      </c>
      <c r="D41" s="13" t="s">
        <v>39</v>
      </c>
    </row>
    <row r="42" spans="1:4" ht="11.25" customHeight="1" x14ac:dyDescent="0.2">
      <c r="A42" s="7" t="s">
        <v>22</v>
      </c>
      <c r="B42" s="17">
        <v>42155.17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2717403.94</v>
      </c>
      <c r="C43" s="17">
        <v>3257405.93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-2759559.11</v>
      </c>
      <c r="C45" s="16">
        <f>C36-C41</f>
        <v>-3257405.93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7257791.96</v>
      </c>
      <c r="C54" s="16">
        <f>SUM(C55+C58)</f>
        <v>4728958.4400000004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7257791.96</v>
      </c>
      <c r="C58" s="17">
        <v>4728958.4400000004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-7257791.96</v>
      </c>
      <c r="C59" s="16">
        <f>C48-C54</f>
        <v>-4728958.4400000004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3692536.4399999976</v>
      </c>
      <c r="C61" s="16">
        <f>C59+C45+C33</f>
        <v>945245.75000000373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8579945.5299999993</v>
      </c>
      <c r="C63" s="16">
        <v>7652442.6399999997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12272481.970000001</v>
      </c>
      <c r="C65" s="16">
        <v>8597688.3900000006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9" t="s">
        <v>50</v>
      </c>
      <c r="B68" s="30"/>
      <c r="C68" s="30"/>
    </row>
    <row r="69" spans="1:4" ht="12.75" x14ac:dyDescent="0.2">
      <c r="A69" s="19"/>
      <c r="B69" s="20"/>
      <c r="C69" s="20"/>
    </row>
    <row r="70" spans="1:4" ht="12.75" x14ac:dyDescent="0.2">
      <c r="A70" s="19"/>
      <c r="B70" s="20"/>
      <c r="C70" s="20"/>
    </row>
    <row r="71" spans="1:4" ht="12.75" x14ac:dyDescent="0.2">
      <c r="A71" s="19"/>
      <c r="B71" s="20"/>
      <c r="C71" s="20"/>
    </row>
    <row r="75" spans="1:4" x14ac:dyDescent="0.2">
      <c r="A75" s="23" t="s">
        <v>58</v>
      </c>
      <c r="B75" s="24" t="s">
        <v>59</v>
      </c>
      <c r="C75" s="24"/>
      <c r="D75" s="22"/>
    </row>
    <row r="76" spans="1:4" ht="31.5" customHeight="1" x14ac:dyDescent="0.2">
      <c r="A76" s="21" t="s">
        <v>60</v>
      </c>
      <c r="B76" s="25" t="s">
        <v>61</v>
      </c>
      <c r="C76" s="25"/>
      <c r="D76" s="21"/>
    </row>
  </sheetData>
  <sheetProtection formatCells="0" formatColumns="0" formatRows="0" autoFilter="0"/>
  <mergeCells count="4">
    <mergeCell ref="B75:C75"/>
    <mergeCell ref="B76:C76"/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  <ignoredErrors>
    <ignoredError sqref="B4:C4 B16:C16 B33:C33 B36:C36 B41:C41 B45:C45 B48:C49 B54:C55 B59:C59 B61:C61" unlockedFormula="1"/>
    <ignoredError sqref="D50:D5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2022-10-20T17:19:50Z</cp:lastPrinted>
  <dcterms:created xsi:type="dcterms:W3CDTF">2012-12-11T20:31:36Z</dcterms:created>
  <dcterms:modified xsi:type="dcterms:W3CDTF">2022-10-20T17:19:57Z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