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173ABF7D-7A6A-47E2-B244-BAD3191866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<sst xmlns="http://schemas.openxmlformats.org/spreadsheetml/2006/main" count="61" uniqueCount="52">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</sst>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36968953.100000001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204.36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36968748.740000002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30001253.640000001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14986432.970000001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2951524.56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11790196.109999999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18000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255100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6967699.4600000009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521231.13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326322.3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194908.83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-521231.13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1287343.07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1287343.07</v>
      </c>
      <c r="E51" s="17">
        <v>4340410.3499999996</v>
      </c>
    </row>
    <row r="52" spans="1:5" x14ac:dyDescent="0.2">
      <c r="A52" s="4"/>
      <c r="B52" s="11" t="s">
        <v>7</v>
      </c>
      <c r="C52" s="12"/>
      <c r="D52" s="13">
        <f>SUM(D53+D56)</f>
        <v>2680143.65</v>
      </c>
      <c r="E52" s="14">
        <f>SUM(E53+E56)</f>
        <v>3044967.54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2680143.65</v>
      </c>
      <c r="E56" s="17">
        <v>3044967.54</v>
      </c>
    </row>
    <row r="57" spans="1:5" x14ac:dyDescent="0.2">
      <c r="A57" s="18" t="s">
        <v>38</v>
      </c>
      <c r="C57" s="19"/>
      <c r="D57" s="13">
        <f>D47-D52</f>
        <v>-1392800.5799999998</v>
      </c>
      <c r="E57" s="14">
        <f>E47-E52</f>
        <v>1295442.8099999996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5053667.7500000009</v>
      </c>
      <c r="E59" s="14">
        <f>E57+E44+E33</f>
        <v>780392.89999999339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3244733.31</v>
      </c>
      <c r="E61" s="14">
        <v>2636287.4300000002</v>
      </c>
    </row>
    <row r="62" spans="1:5" x14ac:dyDescent="0.2">
      <c r="A62" s="18" t="s">
        <v>41</v>
      </c>
      <c r="C62" s="19"/>
      <c r="D62" s="13">
        <v>8300325.2599999998</v>
      </c>
      <c r="E62" s="14">
        <v>3244733.31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2020-10-20T15:12:14Z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