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9980FA11-929E-4B22-9EEB-D793304CF52D}" xr6:coauthVersionLast="45" xr6:coauthVersionMax="45" xr10:uidLastSave="{00000000-0000-0000-0000-000000000000}"/>
  <bookViews>
    <workbookView xWindow="3120" yWindow="3120" windowWidth="21600" windowHeight="11385" tabRatio="863" activeTab="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8" i="60" s="1"/>
  <c r="C59" i="60"/>
  <c r="C46" i="60"/>
  <c r="C37" i="60"/>
  <c r="C34" i="60"/>
  <c r="C28" i="60"/>
  <c r="C25" i="60"/>
  <c r="C19" i="60"/>
  <c r="C99" i="60" l="1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39" i="64" s="1"/>
  <c r="C15" i="63"/>
  <c r="C7" i="63"/>
  <c r="C20" i="63" l="1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<sst xmlns="http://schemas.openxmlformats.org/spreadsheetml/2006/main" count="917" uniqueCount="654">
  <si>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</si>
  <si>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</si>
  <si>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</si>
  <si>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</si>
  <si>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</si>
  <si>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</si>
  <si>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</si>
  <si>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</si>
  <si>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</si>
  <si>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</si>
  <si>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</si>
  <si>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</si>
  <si>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</si>
  <si>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</si>
  <si>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</si>
  <si>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</si>
  <si>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</si>
  <si>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</si>
  <si>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</si>
  <si>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</si>
  <si>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</si>
  <si>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</si>
  <si>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</si>
  <si>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</si>
  <si>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</si>
  <si>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</si>
  <si>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</si>
  <si>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</si>
  <si>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</si>
  <si>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</si>
  <si>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</si>
  <si>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</si>
  <si>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</si>
  <si>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</si>
  <si>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</si>
  <si>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</si>
  <si>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</si>
  <si>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</si>
  <si>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</si>
  <si>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</si>
  <si>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</si>
  <si>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</si>
  <si>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</si>
  <si>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</si>
  <si>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</si>
  <si>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</si>
  <si>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</si>
  <si>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</si>
  <si>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</si>
  <si>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</si>
  <si>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</si>
  <si>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</si>
  <si>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</si>
  <si>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</si>
  <si>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</si>
  <si>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</si>
  <si>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</si>
  <si>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</si>
  <si>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</si>
  <si>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</si>
  <si>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</si>
  <si>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</si>
  <si>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</si>
  <si>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</si>
  <si>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</si>
  <si>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</si>
  <si>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</si>
  <si>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</si>
  <si>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</si>
  <si>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</si>
  <si>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</si>
  <si>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</si>
  <si>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</si>
  <si>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</si>
  <si>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</si>
  <si>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</si>
  <si>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</si>
  <si>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</si>
  <si>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</si>
  <si>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</si>
  <si>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</si>
  <si>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</si>
  <si>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</si>
  <si>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</si>
  <si>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</si>
  <si>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</si>
  <si>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</si>
  <si>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</si>
  <si>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</si>
  <si>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</si>
  <si>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</si>
  <si>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</si>
  <si>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</si>
  <si>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</si>
  <si>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</si>
  <si>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</si>
  <si>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</si>
  <si>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</si>
  <si>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</si>
  <si>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</si>
  <si>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</si>
  <si>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</si>
  <si>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</si>
  <si>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</si>
  <si>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</si>
  <si>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</si>
  <si>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</si>
  <si>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</si>
  <si>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</si>
  <si>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</si>
  <si>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</si>
  <si>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</si>
  <si>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</si>
  <si>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</si>
  <si>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</si>
  <si>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</si>
  <si>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</si>
  <si>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</si>
  <si>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</si>
  <si>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</si>
  <si>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</si>
  <si>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</si>
  <si>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</si>
  <si>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</si>
  <si>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</si>
  <si>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</si>
  <si>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</si>
  <si>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</si>
  <si>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</si>
  <si>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</si>
  <si>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</si>
  <si>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</si>
  <si>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</si>
  <si>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</si>
  <si>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</si>
  <si>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</si>
  <si>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</si>
  <si>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</si>
  <si>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</si>
  <si>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</si>
  <si>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</si>
  <si>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</si>
  <si>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</si>
  <si>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</si>
  <si>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</si>
  <si>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</si>
  <si>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</si>
  <si>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</si>
  <si>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</si>
  <si>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</si>
  <si>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</si>
  <si>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</si>
  <si>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</si>
  <si>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</si>
  <si>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</si>
  <si>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</si>
  <si>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</si>
  <si>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</si>
  <si>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</si>
  <si>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</si>
  <si>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</si>
  <si>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</si>
  <si>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</si>
  <si>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</si>
  <si>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</si>
  <si>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</si>
  <si>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</si>
  <si>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</si>
  <si>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</si>
  <si>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</si>
  <si>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</si>
  <si>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</si>
  <si>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</si>
  <si>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</si>
  <si>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</si>
  <si>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</si>
  <si>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</si>
  <si>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</si>
  <si>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</si>
  <si>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</si>
  <si>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</si>
  <si>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</si>
  <si>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</si>
  <si>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</si>
  <si>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</si>
  <si>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</si>
  <si>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</si>
  <si>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</si>
  <si>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</si>
  <si>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</si>
  <si>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</si>
  <si>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</si>
  <si>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</si>
  <si>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</si>
  <si>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</si>
  <si>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</si>
  <si>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</si>
  <si>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</si>
  <si>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</si>
  <si>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</si>
  <si>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</si>
  <si>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</si>
  <si>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</si>
  <si>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</si>
  <si>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</si>
  <si>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</si>
  <si>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</si>
  <si>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</si>
  <si>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</si>
  <si>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</si>
  <si>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</si>
  <si>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</si>
  <si>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</si>
  <si>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</si>
  <si>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</si>
  <si>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</si>
  <si>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</si>
  <si>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</si>
  <si>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</si>
  <si>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</si>
  <si>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</si>
  <si>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</si>
  <si>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</si>
  <si>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</si>
  <si>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</si>
  <si>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</si>
  <si>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</si>
  <si>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</si>
  <si>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</si>
  <si>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</si>
  <si>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</si>
  <si>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</si>
  <si>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</si>
  <si>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</si>
  <si>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</si>
  <si>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</si>
  <si>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</si>
  <si>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</si>
  <si>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</si>
  <si>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</si>
  <si>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</si>
  <si>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</si>
  <si>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</si>
  <si>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</si>
  <si>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</si>
  <si>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</si>
  <si>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</si>
  <si>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</si>
  <si>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</si>
  <si>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</si>
  <si>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</si>
  <si>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</si>
  <si>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</si>
  <si>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</si>
  <si>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</si>
  <si>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</si>
  <si>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</si>
  <si>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</si>
  <si>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</si>
  <si>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</si>
  <si>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</si>
  <si>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</si>
  <si>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</si>
  <si>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</si>
  <si>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</si>
  <si>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</si>
  <si>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</si>
  <si>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</si>
  <si>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</si>
  <si>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</si>
  <si>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</si>
  <si>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</si>
  <si>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</si>
  <si>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</si>
  <si>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</si>
  <si>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</si>
  <si>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</si>
  <si>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</si>
  <si>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</si>
  <si>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</si>
  <si>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</si>
  <si>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</si>
  <si>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</si>
  <si>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</si>
  <si>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</si>
  <si>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</si>
  <si>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</si>
  <si>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</si>
  <si>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</si>
  <si>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</si>
  <si>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</si>
  <si>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</si>
  <si>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</si>
  <si>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</si>
  <si>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</si>
  <si>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</si>
  <si>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</si>
  <si>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</si>
  <si>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</si>
  <si>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</si>
  <si>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</si>
  <si>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</si>
  <si>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</si>
  <si>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</si>
  <si>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</si>
  <si>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</si>
  <si>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</si>
  <si>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</si>
  <si>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</si>
  <si>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</si>
  <si>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</si>
  <si>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</si>
  <si>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</si>
  <si>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</si>
  <si>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</si>
  <si>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</si>
  <si>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</si>
  <si>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</si>
  <si>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</si>
  <si>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</si>
  <si>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</si>
  <si>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</si>
  <si>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</si>
  <si>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</si>
  <si>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</si>
  <si>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</si>
  <si>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</si>
  <si>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</si>
  <si>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</si>
  <si>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</si>
  <si>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</si>
  <si>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</si>
  <si>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</si>
  <si>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</si>
  <si>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</si>
  <si>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</si>
  <si>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</si>
  <si>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</si>
  <si>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</si>
  <si>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</si>
  <si>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</si>
  <si>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</si>
  <si>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</si>
  <si>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</si>
  <si>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</si>
  <si>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</si>
  <si>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</si>
  <si>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</si>
  <si>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</si>
  <si>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</si>
  <si>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</si>
  <si>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</si>
  <si>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</si>
  <si>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</si>
  <si>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</si>
  <si>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</si>
  <si>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</si>
  <si>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</si>
  <si>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</si>
  <si>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</si>
  <si>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</si>
  <si>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</si>
  <si>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</si>
  <si>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</si>
  <si>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</si>
  <si>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</si>
  <si>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</si>
  <si>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</si>
  <si>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</si>
  <si>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</si>
  <si>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</si>
  <si>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</si>
  <si>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</si>
  <si>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</si>
  <si>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</si>
  <si>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</si>
  <si>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</si>
  <si>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</si>
  <si>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</si>
  <si>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</si>
  <si>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</si>
  <si>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</si>
  <si>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</si>
  <si>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</si>
  <si>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</si>
  <si>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</si>
  <si>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</si>
  <si>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</si>
  <si>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</si>
  <si>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</si>
  <si>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</si>
  <si>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</si>
  <si>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</si>
  <si>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</si>
  <si>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</si>
  <si>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</si>
  <si>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</si>
  <si>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</si>
  <si>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</si>
  <si>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</si>
  <si>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</si>
  <si>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</si>
  <si>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</si>
  <si>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</si>
  <si>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</si>
  <si>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</si>
  <si>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</si>
  <si>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</si>
  <si>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</si>
  <si>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</si>
  <si>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</si>
  <si>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</si>
  <si>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</si>
  <si>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</si>
  <si>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</si>
  <si>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</si>
  <si>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</si>
  <si>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</si>
  <si>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</si>
  <si>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</si>
  <si>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</si>
  <si>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</si>
  <si>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</si>
  <si>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</si>
  <si>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</si>
  <si>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</si>
  <si>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</si>
  <si>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</si>
  <si>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</si>
  <si>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</si>
  <si>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</si>
  <si>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</si>
  <si>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</si>
  <si>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</si>
  <si>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</si>
  <si>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</si>
  <si>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</si>
  <si>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</si>
  <si>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</si>
  <si>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</si>
  <si>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</si>
  <si>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</si>
  <si>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</si>
  <si>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</si>
  <si>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</si>
  <si>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</si>
  <si>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</si>
  <si>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</si>
  <si>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</si>
  <si>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</si>
  <si>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</si>
  <si>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</si>
  <si>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</si>
  <si>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</si>
  <si>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</si>
  <si>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</si>
  <si>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</si>
  <si>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</si>
  <si>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</si>
  <si>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</si>
  <si>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</si>
  <si>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</si>
  <si>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</si>
  <si>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</si>
  <si>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</si>
  <si>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</si>
  <si>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</si>
  <si>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</si>
  <si>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</si>
  <si>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</si>
  <si>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</si>
  <si>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</si>
  <si>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</si>
  <si>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</si>
  <si>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</si>
  <si>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</si>
  <si>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</si>
  <si>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</si>
  <si>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</si>
  <si>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</si>
  <si>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</si>
  <si>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</si>
  <si>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</si>
  <si>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</si>
  <si>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</si>
  <si>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</si>
  <si>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</si>
  <si>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</si>
  <si>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</si>
  <si>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</si>
  <si>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</si>
  <si>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</si>
  <si>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</si>
  <si>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</si>
  <si>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</si>
  <si>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</si>
  <si>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</si>
  <si>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</si>
  <si>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</si>
  <si>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</si>
  <si>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</si>
  <si>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</si>
  <si>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</si>
  <si>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</si>
  <si>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</si>
  <si>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</si>
  <si>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</si>
  <si>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</si>
  <si>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</si>
  <si>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</si>
  <si>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</si>
  <si>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</si>
  <si>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</si>
  <si>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</si>
  <si>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</si>
  <si>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</si>
  <si>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</si>
  <si>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</si>
  <si>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</si>
  <si>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</si>
  <si>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</si>
  <si>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</si>
  <si>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</si>
  <si>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</si>
  <si>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</si>
  <si>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</si>
  <si>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</si>
  <si>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</si>
  <si>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</si>
  <si>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</si>
  <si>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</si>
  <si>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</si>
  <si>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</si>
  <si>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</si>
  <si>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</si>
  <si>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</si>
  <si>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</si>
  <si>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</si>
  <si>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</si>
  <si>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</si>
  <si>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</si>
  <si>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</si>
  <si>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</si>
  <si>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</si>
  <si>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</si>
  <si>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</si>
  <si>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</si>
  <si>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</si>
  <si>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</si>
  <si>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</si>
  <si>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</si>
  <si>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</si>
  <si>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</si>
  <si>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</si>
  <si>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</si>
  <si>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</si>
  <si>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</si>
  <si>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</si>
  <si>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</si>
  <si>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</si>
  <si>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</si>
  <si>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</si>
  <si>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</si>
  <si>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</si>
  <si>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</si>
  <si>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</si>
  <si>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</si>
  <si>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</si>
  <si>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</si>
  <si>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</si>
  <si>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</si>
  <si>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</si>
  <si>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</si>
  <si>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</si>
  <si>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</si>
  <si>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</si>
  <si>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</si>
  <si>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</si>
  <si>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</si>
  <si>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</si>
  <si>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</si>
  <si>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</si>
  <si>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</si>
  <si>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</si>
  <si>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</si>
  <si>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</si>
  <si>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</si>
  <si>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</si>
  <si>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</si>
  <si>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</si>
  <si>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</si>
  <si>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</si>
  <si>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</si>
  <si>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</si>
  <si>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</si>
  <si>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</si>
  <si>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</si>
  <si>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</si>
  <si>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</si>
  <si>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</si>
  <si>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</si>
  <si>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</si>
  <si>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</si>
  <si>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</si>
  <si>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</si>
  <si>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</si>
  <si>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</si>
  <si>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</si>
  <si>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</si>
  <si>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</si>
  <si>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</si>
  <si>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</si>
  <si>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</si>
  <si>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</si>
  <si>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</si>
  <si>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</si>
  <si>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</si>
  <si>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</si>
  <si>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</si>
  <si>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</si>
  <si>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</si>
  <si>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</si>
  <si>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</si>
  <si>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</si>
  <si>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</si>
  <si>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</si>
  <si>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</si>
  <si>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</si>
  <si>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</si>
  <si>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</si>
  <si>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</si>
  <si>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</si>
  <si>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</si>
  <si>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</si>
  <si>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</si>
  <si>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</si>
  <si>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</si>
  <si>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</si>
  <si>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</si>
  <si>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</si>
  <si>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</si>
  <si>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</si>
  <si>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</si>
  <si>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</si>
  <si>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</si>
  <si>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</si>
  <si>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</si>
  <si>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</si>
  <si>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</si>
  <si>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</si>
  <si>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</si>
  <si>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</si>
  <si>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DE AGUA POTABLE Y ALCANTARILLADO MUNICIPAL DE VALLE DE SANTIAGO</t>
  </si>
  <si>
    <t>Correspondiente 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</si>
</sst>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topLeftCell="A136"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27407.34</v>
      </c>
      <c r="D15" s="79">
        <v>27407.34</v>
      </c>
      <c r="E15" s="79">
        <v>27407.34</v>
      </c>
      <c r="F15" s="79">
        <v>27407.34</v>
      </c>
      <c r="G15" s="79">
        <v>27407.34</v>
      </c>
    </row>
    <row r="16" spans="1:8" x14ac:dyDescent="0.2">
      <c r="A16" s="77">
        <v>1124</v>
      </c>
      <c r="B16" s="75" t="s">
        <v>255</v>
      </c>
      <c r="C16" s="79">
        <v>10190789.970000001</v>
      </c>
      <c r="D16" s="79">
        <v>10230434.130000001</v>
      </c>
      <c r="E16" s="79">
        <v>10058014.560000001</v>
      </c>
      <c r="F16" s="79">
        <v>9566010.2400000002</v>
      </c>
      <c r="G16" s="79">
        <v>9566010.2400000002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117430.98</v>
      </c>
      <c r="D20" s="79">
        <v>117430.98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31219.73</v>
      </c>
      <c r="D21" s="79">
        <v>31219.73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309704.62</v>
      </c>
      <c r="D23" s="79">
        <v>309704.62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-0.94</v>
      </c>
      <c r="D24" s="79">
        <v>-0.94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1138011.76</v>
      </c>
      <c r="D25" s="79">
        <v>1138011.76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275407.78000000003</v>
      </c>
    </row>
    <row r="40" spans="1:8" x14ac:dyDescent="0.2">
      <c r="A40" s="77">
        <v>1151</v>
      </c>
      <c r="B40" s="75" t="s">
        <v>279</v>
      </c>
      <c r="C40" s="79">
        <v>275407.78000000003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33039670.140000001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204807.97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2450469.17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19295449.699999999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11088943.300000001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21892505.039999999</v>
      </c>
      <c r="D60" s="79">
        <f t="shared" ref="D60:E60" si="0">SUM(D61:D68)</f>
        <v>0</v>
      </c>
      <c r="E60" s="79">
        <f t="shared" si="0"/>
        <v>-4783970.08</v>
      </c>
    </row>
    <row r="61" spans="1:9" x14ac:dyDescent="0.2">
      <c r="A61" s="77">
        <v>1241</v>
      </c>
      <c r="B61" s="75" t="s">
        <v>293</v>
      </c>
      <c r="C61" s="79">
        <v>2328819.37</v>
      </c>
      <c r="D61" s="79">
        <v>0</v>
      </c>
      <c r="E61" s="79">
        <v>-972380.3</v>
      </c>
    </row>
    <row r="62" spans="1:9" x14ac:dyDescent="0.2">
      <c r="A62" s="77">
        <v>1242</v>
      </c>
      <c r="B62" s="75" t="s">
        <v>294</v>
      </c>
      <c r="C62" s="79">
        <v>139667.94</v>
      </c>
      <c r="D62" s="79">
        <v>0</v>
      </c>
      <c r="E62" s="79">
        <v>-4071.31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6830920.0099999998</v>
      </c>
      <c r="D64" s="79">
        <v>0</v>
      </c>
      <c r="E64" s="79">
        <v>-3327310.62</v>
      </c>
    </row>
    <row r="65" spans="1:9" x14ac:dyDescent="0.2">
      <c r="A65" s="77">
        <v>1245</v>
      </c>
      <c r="B65" s="75" t="s">
        <v>297</v>
      </c>
      <c r="C65" s="79">
        <v>83550.16</v>
      </c>
      <c r="D65" s="79">
        <v>0</v>
      </c>
      <c r="E65" s="79">
        <v>-3527.97</v>
      </c>
    </row>
    <row r="66" spans="1:9" x14ac:dyDescent="0.2">
      <c r="A66" s="77">
        <v>1246</v>
      </c>
      <c r="B66" s="75" t="s">
        <v>298</v>
      </c>
      <c r="C66" s="79">
        <v>12509547.560000001</v>
      </c>
      <c r="D66" s="79">
        <v>0</v>
      </c>
      <c r="E66" s="79">
        <v>-476679.88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1134149.58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1134149.58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1201990.03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1201990.03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11701405.76</v>
      </c>
      <c r="D101" s="79">
        <f>SUM(D102:D110)</f>
        <v>11701405.76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70427.27</v>
      </c>
      <c r="D102" s="79">
        <f>C102</f>
        <v>70427.27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2975734.45</v>
      </c>
      <c r="D103" s="79">
        <f t="shared" ref="D103:D110" si="1">C103</f>
        <v>2975734.45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-75376.990000000005</v>
      </c>
      <c r="D104" s="79">
        <f t="shared" si="1"/>
        <v>-75376.990000000005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8949208.5099999998</v>
      </c>
      <c r="D108" s="79">
        <f t="shared" si="1"/>
        <v>8949208.5099999998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-218587.48</v>
      </c>
      <c r="D110" s="79">
        <f t="shared" si="1"/>
        <v>-218587.48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tabSelected="1" topLeftCell="A91"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34804567.379999995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34804329.779999994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34800127.409999996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4202.37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237.6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237.6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0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28887808.109999999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28657108.109999999</v>
      </c>
      <c r="D100" s="112">
        <f>C100/$C$99</f>
        <v>0.99201393199783339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14473654.470000001</v>
      </c>
      <c r="D101" s="112">
        <f t="shared" ref="D101:D164" si="0">C101/$C$99</f>
        <v>0.50102986058640087</v>
      </c>
      <c r="E101" s="111"/>
    </row>
    <row r="102" spans="1:5" x14ac:dyDescent="0.2">
      <c r="A102" s="109">
        <v>5111</v>
      </c>
      <c r="B102" s="106" t="s">
        <v>418</v>
      </c>
      <c r="C102" s="110">
        <v>9996894.1099999994</v>
      </c>
      <c r="D102" s="112">
        <f t="shared" si="0"/>
        <v>0.34605928120034163</v>
      </c>
      <c r="E102" s="111"/>
    </row>
    <row r="103" spans="1:5" x14ac:dyDescent="0.2">
      <c r="A103" s="109">
        <v>5112</v>
      </c>
      <c r="B103" s="106" t="s">
        <v>419</v>
      </c>
      <c r="C103" s="110">
        <v>0</v>
      </c>
      <c r="D103" s="112">
        <f t="shared" si="0"/>
        <v>0</v>
      </c>
      <c r="E103" s="111"/>
    </row>
    <row r="104" spans="1:5" x14ac:dyDescent="0.2">
      <c r="A104" s="109">
        <v>5113</v>
      </c>
      <c r="B104" s="106" t="s">
        <v>420</v>
      </c>
      <c r="C104" s="110">
        <v>1224921.33</v>
      </c>
      <c r="D104" s="112">
        <f t="shared" si="0"/>
        <v>4.2402709313759702E-2</v>
      </c>
      <c r="E104" s="111"/>
    </row>
    <row r="105" spans="1:5" x14ac:dyDescent="0.2">
      <c r="A105" s="109">
        <v>5114</v>
      </c>
      <c r="B105" s="106" t="s">
        <v>421</v>
      </c>
      <c r="C105" s="110">
        <v>2161587.2000000002</v>
      </c>
      <c r="D105" s="112">
        <f t="shared" si="0"/>
        <v>7.4826971702700099E-2</v>
      </c>
      <c r="E105" s="111"/>
    </row>
    <row r="106" spans="1:5" x14ac:dyDescent="0.2">
      <c r="A106" s="109">
        <v>5115</v>
      </c>
      <c r="B106" s="106" t="s">
        <v>422</v>
      </c>
      <c r="C106" s="110">
        <v>1090251.83</v>
      </c>
      <c r="D106" s="112">
        <f t="shared" si="0"/>
        <v>3.7740898369599429E-2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2776786.1299999994</v>
      </c>
      <c r="D108" s="112">
        <f t="shared" si="0"/>
        <v>9.6123116001963757E-2</v>
      </c>
      <c r="E108" s="111"/>
    </row>
    <row r="109" spans="1:5" x14ac:dyDescent="0.2">
      <c r="A109" s="109">
        <v>5121</v>
      </c>
      <c r="B109" s="106" t="s">
        <v>425</v>
      </c>
      <c r="C109" s="110">
        <v>270393.33</v>
      </c>
      <c r="D109" s="112">
        <f t="shared" si="0"/>
        <v>9.3601192922075256E-3</v>
      </c>
      <c r="E109" s="111"/>
    </row>
    <row r="110" spans="1:5" x14ac:dyDescent="0.2">
      <c r="A110" s="109">
        <v>5122</v>
      </c>
      <c r="B110" s="106" t="s">
        <v>426</v>
      </c>
      <c r="C110" s="110">
        <v>23615.73</v>
      </c>
      <c r="D110" s="112">
        <f t="shared" si="0"/>
        <v>8.1749816081840487E-4</v>
      </c>
      <c r="E110" s="111"/>
    </row>
    <row r="111" spans="1:5" x14ac:dyDescent="0.2">
      <c r="A111" s="109">
        <v>5123</v>
      </c>
      <c r="B111" s="106" t="s">
        <v>427</v>
      </c>
      <c r="C111" s="110">
        <v>447904.4</v>
      </c>
      <c r="D111" s="112">
        <f t="shared" si="0"/>
        <v>1.5504963142044356E-2</v>
      </c>
      <c r="E111" s="111"/>
    </row>
    <row r="112" spans="1:5" x14ac:dyDescent="0.2">
      <c r="A112" s="109">
        <v>5124</v>
      </c>
      <c r="B112" s="106" t="s">
        <v>428</v>
      </c>
      <c r="C112" s="110">
        <v>753319.65</v>
      </c>
      <c r="D112" s="112">
        <f t="shared" si="0"/>
        <v>2.6077425020669041E-2</v>
      </c>
      <c r="E112" s="111"/>
    </row>
    <row r="113" spans="1:5" x14ac:dyDescent="0.2">
      <c r="A113" s="109">
        <v>5125</v>
      </c>
      <c r="B113" s="106" t="s">
        <v>429</v>
      </c>
      <c r="C113" s="110">
        <v>183515.51999999999</v>
      </c>
      <c r="D113" s="112">
        <f t="shared" si="0"/>
        <v>6.352697972141161E-3</v>
      </c>
      <c r="E113" s="111"/>
    </row>
    <row r="114" spans="1:5" x14ac:dyDescent="0.2">
      <c r="A114" s="109">
        <v>5126</v>
      </c>
      <c r="B114" s="106" t="s">
        <v>430</v>
      </c>
      <c r="C114" s="110">
        <v>758302.22</v>
      </c>
      <c r="D114" s="112">
        <f t="shared" si="0"/>
        <v>2.6249905050342012E-2</v>
      </c>
      <c r="E114" s="111"/>
    </row>
    <row r="115" spans="1:5" x14ac:dyDescent="0.2">
      <c r="A115" s="109">
        <v>5127</v>
      </c>
      <c r="B115" s="106" t="s">
        <v>431</v>
      </c>
      <c r="C115" s="110">
        <v>267966.94</v>
      </c>
      <c r="D115" s="112">
        <f t="shared" si="0"/>
        <v>9.276125726798869E-3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71768.34</v>
      </c>
      <c r="D117" s="112">
        <f t="shared" si="0"/>
        <v>2.4843816369424089E-3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11406667.51</v>
      </c>
      <c r="D118" s="112">
        <f t="shared" si="0"/>
        <v>0.39486095540946875</v>
      </c>
      <c r="E118" s="111"/>
    </row>
    <row r="119" spans="1:5" x14ac:dyDescent="0.2">
      <c r="A119" s="109">
        <v>5131</v>
      </c>
      <c r="B119" s="106" t="s">
        <v>435</v>
      </c>
      <c r="C119" s="110">
        <v>6619485.21</v>
      </c>
      <c r="D119" s="112">
        <f t="shared" si="0"/>
        <v>0.22914459916079802</v>
      </c>
      <c r="E119" s="111"/>
    </row>
    <row r="120" spans="1:5" x14ac:dyDescent="0.2">
      <c r="A120" s="109">
        <v>5132</v>
      </c>
      <c r="B120" s="106" t="s">
        <v>436</v>
      </c>
      <c r="C120" s="110">
        <v>21100</v>
      </c>
      <c r="D120" s="112">
        <f t="shared" si="0"/>
        <v>7.3041194124714092E-4</v>
      </c>
      <c r="E120" s="111"/>
    </row>
    <row r="121" spans="1:5" x14ac:dyDescent="0.2">
      <c r="A121" s="109">
        <v>5133</v>
      </c>
      <c r="B121" s="106" t="s">
        <v>437</v>
      </c>
      <c r="C121" s="110">
        <v>288286.68</v>
      </c>
      <c r="D121" s="112">
        <f t="shared" si="0"/>
        <v>9.9795276575589242E-3</v>
      </c>
      <c r="E121" s="111"/>
    </row>
    <row r="122" spans="1:5" x14ac:dyDescent="0.2">
      <c r="A122" s="109">
        <v>5134</v>
      </c>
      <c r="B122" s="106" t="s">
        <v>438</v>
      </c>
      <c r="C122" s="110">
        <v>23479.53</v>
      </c>
      <c r="D122" s="112">
        <f t="shared" si="0"/>
        <v>8.1278336904599437E-4</v>
      </c>
      <c r="E122" s="111"/>
    </row>
    <row r="123" spans="1:5" x14ac:dyDescent="0.2">
      <c r="A123" s="109">
        <v>5135</v>
      </c>
      <c r="B123" s="106" t="s">
        <v>439</v>
      </c>
      <c r="C123" s="110">
        <v>2079971.2</v>
      </c>
      <c r="D123" s="112">
        <f t="shared" si="0"/>
        <v>7.2001696773940527E-2</v>
      </c>
      <c r="E123" s="111"/>
    </row>
    <row r="124" spans="1:5" x14ac:dyDescent="0.2">
      <c r="A124" s="109">
        <v>5136</v>
      </c>
      <c r="B124" s="106" t="s">
        <v>440</v>
      </c>
      <c r="C124" s="110">
        <v>7359.31</v>
      </c>
      <c r="D124" s="112">
        <f t="shared" si="0"/>
        <v>2.5475487693552115E-4</v>
      </c>
      <c r="E124" s="111"/>
    </row>
    <row r="125" spans="1:5" x14ac:dyDescent="0.2">
      <c r="A125" s="109">
        <v>5137</v>
      </c>
      <c r="B125" s="106" t="s">
        <v>441</v>
      </c>
      <c r="C125" s="110">
        <v>13859.73</v>
      </c>
      <c r="D125" s="112">
        <f t="shared" si="0"/>
        <v>4.7977783386072209E-4</v>
      </c>
      <c r="E125" s="111"/>
    </row>
    <row r="126" spans="1:5" x14ac:dyDescent="0.2">
      <c r="A126" s="109">
        <v>5138</v>
      </c>
      <c r="B126" s="106" t="s">
        <v>442</v>
      </c>
      <c r="C126" s="110">
        <v>20624.990000000002</v>
      </c>
      <c r="D126" s="112">
        <f t="shared" si="0"/>
        <v>7.1396867223236346E-4</v>
      </c>
      <c r="E126" s="111"/>
    </row>
    <row r="127" spans="1:5" x14ac:dyDescent="0.2">
      <c r="A127" s="109">
        <v>5139</v>
      </c>
      <c r="B127" s="106" t="s">
        <v>443</v>
      </c>
      <c r="C127" s="110">
        <v>2332500.86</v>
      </c>
      <c r="D127" s="112">
        <f t="shared" si="0"/>
        <v>8.0743435123849558E-2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230700</v>
      </c>
      <c r="D128" s="112">
        <f t="shared" si="0"/>
        <v>7.9860680021666061E-3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18000</v>
      </c>
      <c r="D129" s="112">
        <f t="shared" si="0"/>
        <v>6.2310023423926711E-4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18000</v>
      </c>
      <c r="D131" s="112">
        <f t="shared" si="0"/>
        <v>6.2310023423926711E-4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212700</v>
      </c>
      <c r="D138" s="112">
        <f t="shared" si="0"/>
        <v>7.3629677679273395E-3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212700</v>
      </c>
      <c r="D140" s="112">
        <f t="shared" si="0"/>
        <v>7.3629677679273395E-3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topLeftCell="A22"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40196256.700000003</v>
      </c>
    </row>
    <row r="9" spans="1:5" x14ac:dyDescent="0.2">
      <c r="A9" s="88">
        <v>3120</v>
      </c>
      <c r="B9" s="84" t="s">
        <v>525</v>
      </c>
      <c r="C9" s="89">
        <v>3953712.43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5916759.2699999996</v>
      </c>
    </row>
    <row r="15" spans="1:5" x14ac:dyDescent="0.2">
      <c r="A15" s="88">
        <v>3220</v>
      </c>
      <c r="B15" s="84" t="s">
        <v>529</v>
      </c>
      <c r="C15" s="89">
        <v>27838464.52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194379.27</v>
      </c>
      <c r="D9" s="89">
        <v>194379.27</v>
      </c>
    </row>
    <row r="10" spans="1:5" x14ac:dyDescent="0.2">
      <c r="A10" s="88">
        <v>1113</v>
      </c>
      <c r="B10" s="84" t="s">
        <v>545</v>
      </c>
      <c r="C10" s="89">
        <v>5653374.1299999999</v>
      </c>
      <c r="D10" s="89">
        <v>2441908.16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5847753.3999999994</v>
      </c>
      <c r="D15" s="89">
        <f>SUM(D8:D14)</f>
        <v>2636287.4300000002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33039670.140000001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204807.97</v>
      </c>
    </row>
    <row r="24" spans="1:5" x14ac:dyDescent="0.2">
      <c r="A24" s="88">
        <v>1234</v>
      </c>
      <c r="B24" s="84" t="s">
        <v>288</v>
      </c>
      <c r="C24" s="89">
        <v>2450469.17</v>
      </c>
    </row>
    <row r="25" spans="1:5" x14ac:dyDescent="0.2">
      <c r="A25" s="88">
        <v>1235</v>
      </c>
      <c r="B25" s="84" t="s">
        <v>289</v>
      </c>
      <c r="C25" s="89">
        <v>19295449.699999999</v>
      </c>
    </row>
    <row r="26" spans="1:5" x14ac:dyDescent="0.2">
      <c r="A26" s="88">
        <v>1236</v>
      </c>
      <c r="B26" s="84" t="s">
        <v>290</v>
      </c>
      <c r="C26" s="89">
        <v>11088943.300000001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21892505.039999999</v>
      </c>
    </row>
    <row r="29" spans="1:5" x14ac:dyDescent="0.2">
      <c r="A29" s="88">
        <v>1241</v>
      </c>
      <c r="B29" s="84" t="s">
        <v>293</v>
      </c>
      <c r="C29" s="89">
        <v>2328819.37</v>
      </c>
    </row>
    <row r="30" spans="1:5" x14ac:dyDescent="0.2">
      <c r="A30" s="88">
        <v>1242</v>
      </c>
      <c r="B30" s="84" t="s">
        <v>294</v>
      </c>
      <c r="C30" s="89">
        <v>139667.94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6830920.0099999998</v>
      </c>
    </row>
    <row r="33" spans="1:5" x14ac:dyDescent="0.2">
      <c r="A33" s="88">
        <v>1245</v>
      </c>
      <c r="B33" s="84" t="s">
        <v>297</v>
      </c>
      <c r="C33" s="89">
        <v>83550.16</v>
      </c>
    </row>
    <row r="34" spans="1:5" x14ac:dyDescent="0.2">
      <c r="A34" s="88">
        <v>1246</v>
      </c>
      <c r="B34" s="84" t="s">
        <v>298</v>
      </c>
      <c r="C34" s="89">
        <v>12509547.560000001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1134149.58</v>
      </c>
    </row>
    <row r="38" spans="1:5" x14ac:dyDescent="0.2">
      <c r="A38" s="88">
        <v>1251</v>
      </c>
      <c r="B38" s="84" t="s">
        <v>303</v>
      </c>
      <c r="C38" s="89">
        <v>1134149.58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34804567.380000003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34804567.380000003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30457327.539999999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1569519.4300000002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197517.36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7200</v>
      </c>
    </row>
    <row r="15" spans="1:3" x14ac:dyDescent="0.2">
      <c r="A15" s="154">
        <v>2.8</v>
      </c>
      <c r="B15" s="136" t="s">
        <v>298</v>
      </c>
      <c r="C15" s="147">
        <v>500105.44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864696.63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0</v>
      </c>
    </row>
    <row r="31" spans="1:3" x14ac:dyDescent="0.2">
      <c r="A31" s="154" t="s">
        <v>625</v>
      </c>
      <c r="B31" s="136" t="s">
        <v>496</v>
      </c>
      <c r="C31" s="147">
        <v>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28887808.109999999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opLeftCell="A31"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2019-10-24T13:50:53Z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