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8_{10C88F44-36BE-47EE-95B7-5277F9C9BB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s="1"/>
  <c r="D4" i="1" l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15" i="1" l="1"/>
  <c r="F6" i="1"/>
  <c r="F15" i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<sst xmlns="http://schemas.openxmlformats.org/spreadsheetml/2006/main" count="27" uniqueCount="27">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</sst>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85872886.409999996</v>
      </c>
      <c r="D4" s="13">
        <f>SUM(D6+D15)</f>
        <v>71464953.25</v>
      </c>
      <c r="E4" s="13">
        <f>SUM(E6+E15)</f>
        <v>66194620.060000002</v>
      </c>
      <c r="F4" s="13">
        <f>SUM(F6+F15)</f>
        <v>91143219.599999994</v>
      </c>
      <c r="G4" s="13">
        <f>SUM(G6+G15)</f>
        <v>5270333.1900000013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35433129.579999998</v>
      </c>
      <c r="D6" s="13">
        <f>SUM(D7:D13)</f>
        <v>71036540.030000001</v>
      </c>
      <c r="E6" s="13">
        <f>SUM(E7:E13)</f>
        <v>66127647.170000002</v>
      </c>
      <c r="F6" s="13">
        <f>SUM(F7:F13)</f>
        <v>40342022.440000005</v>
      </c>
      <c r="G6" s="18">
        <f>SUM(G7:G13)</f>
        <v>4908892.8600000031</v>
      </c>
    </row>
    <row r="7" spans="1:7" x14ac:dyDescent="0.2">
      <c r="A7" s="3">
        <v>1110</v>
      </c>
      <c r="B7" s="7" t="s">
        <v>9</v>
      </c>
      <c r="C7" s="18">
        <v>3244733.31</v>
      </c>
      <c r="D7" s="18">
        <v>41459820.560000002</v>
      </c>
      <c r="E7" s="18">
        <v>38200581.57</v>
      </c>
      <c r="F7" s="18">
        <f>C7+D7-E7</f>
        <v>6503972.3000000045</v>
      </c>
      <c r="G7" s="18">
        <f t="shared" ref="G7:G13" si="0">F7-C7</f>
        <v>3259238.9900000044</v>
      </c>
    </row>
    <row r="8" spans="1:7" x14ac:dyDescent="0.2">
      <c r="A8" s="3">
        <v>1120</v>
      </c>
      <c r="B8" s="7" t="s">
        <v>10</v>
      </c>
      <c r="C8" s="18">
        <v>30466460.579999998</v>
      </c>
      <c r="D8" s="18">
        <v>29128472.75</v>
      </c>
      <c r="E8" s="18">
        <v>27576632.210000001</v>
      </c>
      <c r="F8" s="18">
        <f t="shared" ref="F8:F13" si="1">C8+D8-E8</f>
        <v>32018301.119999997</v>
      </c>
      <c r="G8" s="18">
        <f t="shared" si="0"/>
        <v>1551840.5399999991</v>
      </c>
    </row>
    <row r="9" spans="1:7" x14ac:dyDescent="0.2">
      <c r="A9" s="3">
        <v>1130</v>
      </c>
      <c r="B9" s="7" t="s">
        <v>11</v>
      </c>
      <c r="C9" s="18">
        <v>1446527.91</v>
      </c>
      <c r="D9" s="18">
        <v>448246.72</v>
      </c>
      <c r="E9" s="18">
        <v>350433.39</v>
      </c>
      <c r="F9" s="18">
        <f t="shared" si="1"/>
        <v>1544341.2399999998</v>
      </c>
      <c r="G9" s="18">
        <f t="shared" si="0"/>
        <v>97813.329999999842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50439756.829999998</v>
      </c>
      <c r="D15" s="13">
        <f>SUM(D16:D24)</f>
        <v>428413.22</v>
      </c>
      <c r="E15" s="13">
        <f>SUM(E16:E24)</f>
        <v>66972.89</v>
      </c>
      <c r="F15" s="13">
        <f>SUM(F16:F24)</f>
        <v>50801197.159999996</v>
      </c>
      <c r="G15" s="13">
        <f>SUM(G16:G24)</f>
        <v>361440.32999999821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33039670.140000001</v>
      </c>
      <c r="D18" s="19">
        <v>194340.83</v>
      </c>
      <c r="E18" s="19">
        <v>0</v>
      </c>
      <c r="F18" s="19">
        <f t="shared" si="3"/>
        <v>33234010.969999999</v>
      </c>
      <c r="G18" s="19">
        <f t="shared" si="2"/>
        <v>194340.82999999821</v>
      </c>
    </row>
    <row r="19" spans="1:7" x14ac:dyDescent="0.2">
      <c r="A19" s="3">
        <v>1240</v>
      </c>
      <c r="B19" s="7" t="s">
        <v>18</v>
      </c>
      <c r="C19" s="18">
        <v>22087653.879999999</v>
      </c>
      <c r="D19" s="18">
        <v>234072.39</v>
      </c>
      <c r="E19" s="18">
        <v>66972.89</v>
      </c>
      <c r="F19" s="18">
        <f t="shared" si="3"/>
        <v>22254753.379999999</v>
      </c>
      <c r="G19" s="18">
        <f t="shared" si="2"/>
        <v>167099.5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-7023706.7999999998</v>
      </c>
      <c r="D21" s="18">
        <v>0</v>
      </c>
      <c r="E21" s="18">
        <v>0</v>
      </c>
      <c r="F21" s="18">
        <f t="shared" si="3"/>
        <v>-7023706.7999999998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2020-07-23T15:33:25Z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