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93847646-09D4-4A25-BE59-24DBF8ADE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21" i="4"/>
  <c r="G21" i="4"/>
  <c r="D31" i="4"/>
  <c r="D40" i="4" s="1"/>
  <c r="G31" i="4"/>
  <c r="G40" i="4" s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<sst xmlns="http://schemas.openxmlformats.org/spreadsheetml/2006/main" count="103" uniqueCount="55">
  <si>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</si>
  <si>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</si>
  <si>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</si>
  <si>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</si>
  <si>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</si>
  <si>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</si>
  <si>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</si>
  <si>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</si>
  <si>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</si>
  <si>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</si>
  <si>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</si>
  <si>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</si>
  <si>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</si>
  <si>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</si>
  <si>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</si>
  <si>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</si>
  <si>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</si>
  <si>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</si>
  <si>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</si>
  <si>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</si>
  <si>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</si>
  <si>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</si>
  <si>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</si>
  <si>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</si>
  <si>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</si>
  <si>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</si>
  <si>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</si>
  <si>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</si>
  <si>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</si>
  <si>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</si>
  <si>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</si>
  <si>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</si>
  <si>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</si>
  <si>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</si>
  <si>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</si>
  <si>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</si>
  <si>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</si>
  <si>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</si>
  <si>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</si>
  <si>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</si>
  <si>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</si>
  <si>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</si>
  <si>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</si>
  <si>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</si>
  <si>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</si>
  <si>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</si>
  <si>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</si>
  <si>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</si>
  <si>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</si>
  <si>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</si>
  <si>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Ingresos
Del 1 de Enero al 30 de Junio de 2023</t>
  </si>
  <si>
    <t>__________________________</t>
  </si>
  <si>
    <t xml:space="preserve">                     ___________________________</t>
  </si>
  <si>
    <t>Presidente del Consejo Directivo del SAPAM
C. José Andrés Zúñiga Escobedo</t>
  </si>
  <si>
    <t>Coordinador Administrativo del SAPAM                                               C.P.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</si>
</sst>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3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0" borderId="2" xfId="8" applyFont="1" applyBorder="1" applyAlignment="1">
      <alignment horizontal="left" vertical="top" indent="1"/>
    </xf>
    <xf numFmtId="0" fontId="8" fillId="0" borderId="0" xfId="8" applyFont="1" applyAlignment="1">
      <alignment horizontal="left" vertical="top" wrapText="1" indent="2"/>
    </xf>
    <xf numFmtId="0" fontId="9" fillId="0" borderId="2" xfId="8" applyFont="1" applyBorder="1" applyAlignment="1">
      <alignment horizontal="left" vertical="top" wrapText="1" indent="1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>
      <alignment horizontal="center" vertical="center"/>
    </xf>
    <xf numFmtId="0" fontId="9" fillId="2" borderId="0" xfId="8" applyFont="1" applyFill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7" xfId="8" applyFont="1" applyFill="1" applyBorder="1" applyAlignment="1">
      <alignment horizontal="center" vertical="center" wrapText="1"/>
    </xf>
    <xf numFmtId="0" fontId="9" fillId="2" borderId="0" xfId="8" applyFont="1" applyFill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horizontal="center" vertical="top" wrapText="1"/>
      <protection locked="0"/>
    </xf>
    <xf numFmtId="0" fontId="0" fillId="0" borderId="0" xfId="0"/>
    <xf numFmtId="0" fontId="4" fillId="0" borderId="0" xfId="26" applyFont="1" applyAlignment="1" applyProtection="1">
      <alignment vertical="top"/>
      <protection locked="0"/>
    </xf>
    <xf numFmtId="0" fontId="4" fillId="0" borderId="0" xfId="26" applyFont="1" applyAlignment="1" applyProtection="1">
      <alignment vertical="top"/>
      <protection locked="0"/>
    </xf>
    <xf numFmtId="0" fontId="4" fillId="0" borderId="0" xfId="26" applyFont="1" applyAlignment="1" applyProtection="1">
      <alignment horizontal="right" vertical="top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59F02FAC-C51C-44C9-A5AB-0F54BE758420}"/>
    <cellStyle name="Millares 2 3" xfId="5" xr:uid="{00000000-0005-0000-0000-000004000000}"/>
    <cellStyle name="Millares 2 3 2" xfId="20" xr:uid="{1DA70AD5-A6EA-494F-86EF-4D6A6B6B8950}"/>
    <cellStyle name="Millares 2 4" xfId="18" xr:uid="{1915E053-D500-484B-9D55-FF9B8060297C}"/>
    <cellStyle name="Millares 3" xfId="6" xr:uid="{00000000-0005-0000-0000-000005000000}"/>
    <cellStyle name="Millares 3 2" xfId="21" xr:uid="{04B70D41-9079-4A87-AE40-208475081467}"/>
    <cellStyle name="Moneda 2" xfId="7" xr:uid="{00000000-0005-0000-0000-000006000000}"/>
    <cellStyle name="Moneda 2 2" xfId="22" xr:uid="{6CAE6D90-3A89-444E-92AC-7AF1A071AEE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6" xr:uid="{2C5C88DE-D065-458B-A991-3040971CDA83}"/>
    <cellStyle name="Normal 2 4" xfId="23" xr:uid="{1282A7F9-63BB-42AC-8F2C-9F405AE64136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2BC28A24-02FC-4798-9FC3-9D4C247CA73D}"/>
    <cellStyle name="Normal 6 3" xfId="24" xr:uid="{CF3DF476-7805-410B-BB88-103090938DE5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1724025</xdr:colOff>
      <xdr:row>0</xdr:row>
      <xdr:rowOff>390525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5C621-2104-47FD-A484-F435F2458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24025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zoomScaleNormal="100" workbookViewId="0">
      <selection activeCell="J47" sqref="J4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6" t="s">
        <v>50</v>
      </c>
      <c r="B1" s="37"/>
      <c r="C1" s="37"/>
      <c r="D1" s="37"/>
      <c r="E1" s="37"/>
      <c r="F1" s="37"/>
      <c r="G1" s="38"/>
    </row>
    <row r="2" spans="1:8" s="3" customFormat="1" x14ac:dyDescent="0.2">
      <c r="A2" s="39" t="s">
        <v>14</v>
      </c>
      <c r="B2" s="37" t="s">
        <v>22</v>
      </c>
      <c r="C2" s="37"/>
      <c r="D2" s="37"/>
      <c r="E2" s="37"/>
      <c r="F2" s="37"/>
      <c r="G2" s="46" t="s">
        <v>19</v>
      </c>
    </row>
    <row r="3" spans="1:8" s="1" customFormat="1" ht="24.95" customHeight="1" x14ac:dyDescent="0.2">
      <c r="A3" s="40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4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4327.26</v>
      </c>
      <c r="C9" s="16">
        <v>0</v>
      </c>
      <c r="D9" s="16">
        <f t="shared" si="0"/>
        <v>4327.26</v>
      </c>
      <c r="E9" s="16">
        <v>213008.24</v>
      </c>
      <c r="F9" s="16">
        <v>213008.24</v>
      </c>
      <c r="G9" s="16">
        <f t="shared" si="1"/>
        <v>208680.97999999998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65790989.100000001</v>
      </c>
      <c r="C11" s="16">
        <v>0</v>
      </c>
      <c r="D11" s="16">
        <f t="shared" si="2"/>
        <v>65790989.100000001</v>
      </c>
      <c r="E11" s="16">
        <v>36143156.710000001</v>
      </c>
      <c r="F11" s="16">
        <v>24917913.32</v>
      </c>
      <c r="G11" s="16">
        <f t="shared" si="3"/>
        <v>-40873075.780000001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0</v>
      </c>
      <c r="C13" s="16">
        <v>0</v>
      </c>
      <c r="D13" s="16">
        <f t="shared" si="2"/>
        <v>0</v>
      </c>
      <c r="E13" s="16">
        <v>0</v>
      </c>
      <c r="F13" s="16">
        <v>0</v>
      </c>
      <c r="G13" s="16">
        <f t="shared" si="3"/>
        <v>0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65795316.359999999</v>
      </c>
      <c r="C16" s="17">
        <f t="shared" ref="C16:G16" si="6">SUM(C5:C14)</f>
        <v>0</v>
      </c>
      <c r="D16" s="17">
        <f t="shared" si="6"/>
        <v>65795316.359999999</v>
      </c>
      <c r="E16" s="17">
        <f t="shared" si="6"/>
        <v>36356164.950000003</v>
      </c>
      <c r="F16" s="10">
        <f t="shared" si="6"/>
        <v>25130921.559999999</v>
      </c>
      <c r="G16" s="11">
        <f t="shared" si="6"/>
        <v>-40664394.800000004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2" t="s">
        <v>23</v>
      </c>
      <c r="B18" s="37" t="s">
        <v>22</v>
      </c>
      <c r="C18" s="37"/>
      <c r="D18" s="37"/>
      <c r="E18" s="37"/>
      <c r="F18" s="37"/>
      <c r="G18" s="46" t="s">
        <v>19</v>
      </c>
      <c r="H18" s="30" t="s">
        <v>46</v>
      </c>
    </row>
    <row r="19" spans="1:8" ht="22.5" x14ac:dyDescent="0.2">
      <c r="A19" s="43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4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65795316.359999999</v>
      </c>
      <c r="C31" s="20">
        <f t="shared" si="14"/>
        <v>0</v>
      </c>
      <c r="D31" s="20">
        <f t="shared" si="14"/>
        <v>65795316.359999999</v>
      </c>
      <c r="E31" s="20">
        <f t="shared" si="14"/>
        <v>36356164.950000003</v>
      </c>
      <c r="F31" s="20">
        <f t="shared" si="14"/>
        <v>25130921.559999999</v>
      </c>
      <c r="G31" s="20">
        <f t="shared" si="14"/>
        <v>-40664394.800000004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4327.26</v>
      </c>
      <c r="C33" s="19">
        <v>0</v>
      </c>
      <c r="D33" s="19">
        <f>B33+C33</f>
        <v>4327.26</v>
      </c>
      <c r="E33" s="19">
        <v>213008.24</v>
      </c>
      <c r="F33" s="19">
        <v>213008.24</v>
      </c>
      <c r="G33" s="19">
        <f t="shared" ref="G33:G34" si="15">F33-B33</f>
        <v>208680.97999999998</v>
      </c>
      <c r="H33" s="30" t="s">
        <v>40</v>
      </c>
    </row>
    <row r="34" spans="1:8" ht="22.5" x14ac:dyDescent="0.2">
      <c r="A34" s="34" t="s">
        <v>32</v>
      </c>
      <c r="B34" s="19">
        <v>65790989.100000001</v>
      </c>
      <c r="C34" s="19">
        <v>0</v>
      </c>
      <c r="D34" s="19">
        <f>B34+C34</f>
        <v>65790989.100000001</v>
      </c>
      <c r="E34" s="19">
        <v>36143156.710000001</v>
      </c>
      <c r="F34" s="19">
        <v>24917913.32</v>
      </c>
      <c r="G34" s="19">
        <f t="shared" si="15"/>
        <v>-40873075.780000001</v>
      </c>
      <c r="H34" s="30" t="s">
        <v>42</v>
      </c>
    </row>
    <row r="35" spans="1:8" ht="22.5" x14ac:dyDescent="0.2">
      <c r="A35" s="34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65795316.359999999</v>
      </c>
      <c r="C40" s="17">
        <f t="shared" ref="C40:G40" si="18">SUM(C37+C31+C21)</f>
        <v>0</v>
      </c>
      <c r="D40" s="17">
        <f t="shared" si="18"/>
        <v>65795316.359999999</v>
      </c>
      <c r="E40" s="17">
        <f t="shared" si="18"/>
        <v>36356164.950000003</v>
      </c>
      <c r="F40" s="17">
        <f t="shared" si="18"/>
        <v>25130921.559999999</v>
      </c>
      <c r="G40" s="11">
        <f t="shared" si="18"/>
        <v>-40664394.800000004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50" spans="1:6" x14ac:dyDescent="0.2">
      <c r="A50" s="52" t="s">
        <v>51</v>
      </c>
      <c r="B50" s="49"/>
      <c r="C50" s="49"/>
      <c r="D50" s="50" t="s">
        <v>52</v>
      </c>
      <c r="E50" s="49"/>
      <c r="F50" s="49"/>
    </row>
    <row r="51" spans="1:6" ht="22.5" customHeight="1" x14ac:dyDescent="0.2">
      <c r="A51" s="48" t="s">
        <v>53</v>
      </c>
      <c r="B51" s="48"/>
      <c r="C51" s="48"/>
      <c r="D51" s="48" t="s">
        <v>54</v>
      </c>
      <c r="E51" s="48"/>
      <c r="F51" s="48"/>
    </row>
    <row r="52" spans="1:6" x14ac:dyDescent="0.2">
      <c r="A52" s="51"/>
      <c r="B52" s="51"/>
      <c r="C52" s="51"/>
      <c r="D52" s="51"/>
      <c r="E52" s="51"/>
      <c r="F52" s="51"/>
    </row>
  </sheetData>
  <sheetProtection formatCells="0" formatColumns="0" formatRows="0" insertRows="0" autoFilter="0"/>
  <mergeCells count="10">
    <mergeCell ref="A51:C51"/>
    <mergeCell ref="D51:F51"/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  <ignoredError sqref="B16:C16 D5:D16 E16:F16 G5:G16 B21:B40 C21:C40 D21:D40 E21:E40 F21:F40 G21:G4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2023-07-29T00:15:24Z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