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AB6E5D8E-F558-4F36-AA1F-EE383558F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<sst xmlns="http://schemas.openxmlformats.org/spreadsheetml/2006/main" count="27" uniqueCount="27">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</sst>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1316850</xdr:colOff>
      <xdr:row>0</xdr:row>
      <xdr:rowOff>445047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5D6C69-8B72-449A-A181-65B09DFDA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6850" cy="445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112797687.66</v>
      </c>
      <c r="C3" s="8">
        <f t="shared" ref="C3:F3" si="0">C4+C12</f>
        <v>676472930.19999993</v>
      </c>
      <c r="D3" s="8">
        <f t="shared" si="0"/>
        <v>551777378.88999999</v>
      </c>
      <c r="E3" s="8">
        <f t="shared" si="0"/>
        <v>124695551.31</v>
      </c>
      <c r="F3" s="8">
        <f t="shared" si="0"/>
        <v>11897863.650000002</v>
      </c>
    </row>
    <row r="4" spans="1:6" x14ac:dyDescent="0.2">
      <c r="A4" s="5" t="s">
        <v>4</v>
      </c>
      <c r="B4" s="8">
        <f>SUM(B5:B11)</f>
        <v>54733716.209999993</v>
      </c>
      <c r="C4" s="8">
        <f>SUM(C5:C11)</f>
        <v>602998373.52999997</v>
      </c>
      <c r="D4" s="8">
        <f>SUM(D5:D11)</f>
        <v>538177649.27999997</v>
      </c>
      <c r="E4" s="8">
        <f>SUM(E5:E11)</f>
        <v>64820724.25</v>
      </c>
      <c r="F4" s="8">
        <f>SUM(F5:F11)</f>
        <v>10087008.039999999</v>
      </c>
    </row>
    <row r="5" spans="1:6" x14ac:dyDescent="0.2">
      <c r="A5" s="6" t="s">
        <v>5</v>
      </c>
      <c r="B5" s="9">
        <v>9887585.0500000007</v>
      </c>
      <c r="C5" s="9">
        <v>34103066.899999999</v>
      </c>
      <c r="D5" s="9">
        <v>16373017.09</v>
      </c>
      <c r="E5" s="9">
        <v>17730049.809999999</v>
      </c>
      <c r="F5" s="9">
        <f t="shared" ref="F5:F11" si="1">E5-B5</f>
        <v>7842464.7599999979</v>
      </c>
    </row>
    <row r="6" spans="1:6" x14ac:dyDescent="0.2">
      <c r="A6" s="6" t="s">
        <v>6</v>
      </c>
      <c r="B6" s="9">
        <v>43123493.909999996</v>
      </c>
      <c r="C6" s="9">
        <v>555534448.33000004</v>
      </c>
      <c r="D6" s="9">
        <v>510223584.77999997</v>
      </c>
      <c r="E6" s="9">
        <v>45310863.549999997</v>
      </c>
      <c r="F6" s="9">
        <f t="shared" si="1"/>
        <v>2187369.6400000006</v>
      </c>
    </row>
    <row r="7" spans="1:6" x14ac:dyDescent="0.2">
      <c r="A7" s="6" t="s">
        <v>7</v>
      </c>
      <c r="B7" s="9">
        <v>1447229.47</v>
      </c>
      <c r="C7" s="9">
        <v>13085450.52</v>
      </c>
      <c r="D7" s="9">
        <v>11581047.41</v>
      </c>
      <c r="E7" s="9">
        <v>1504403.11</v>
      </c>
      <c r="F7" s="9">
        <f t="shared" si="1"/>
        <v>57173.64000000013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275407.78000000003</v>
      </c>
      <c r="D9" s="9">
        <v>0</v>
      </c>
      <c r="E9" s="9"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58063971.45000001</v>
      </c>
      <c r="C12" s="8">
        <f>SUM(C13:C21)</f>
        <v>73474556.670000002</v>
      </c>
      <c r="D12" s="8">
        <f>SUM(D13:D21)</f>
        <v>13599729.610000001</v>
      </c>
      <c r="E12" s="8">
        <f>SUM(E13:E21)</f>
        <v>59874827.06000001</v>
      </c>
      <c r="F12" s="8">
        <f>SUM(F13:F21)</f>
        <v>1810855.6100000031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33365992.440000001</v>
      </c>
      <c r="C15" s="10">
        <v>33365992.440000001</v>
      </c>
      <c r="D15" s="10">
        <v>0</v>
      </c>
      <c r="E15" s="10">
        <v>33365992.440000001</v>
      </c>
      <c r="F15" s="10">
        <f t="shared" si="2"/>
        <v>0</v>
      </c>
    </row>
    <row r="16" spans="1:6" x14ac:dyDescent="0.2">
      <c r="A16" s="6" t="s">
        <v>14</v>
      </c>
      <c r="B16" s="9">
        <v>33176274.379999999</v>
      </c>
      <c r="C16" s="9">
        <v>36351194.390000001</v>
      </c>
      <c r="D16" s="9">
        <v>1364064.4</v>
      </c>
      <c r="E16" s="9">
        <v>34987129.990000002</v>
      </c>
      <c r="F16" s="9">
        <f t="shared" si="2"/>
        <v>1810855.6100000031</v>
      </c>
    </row>
    <row r="17" spans="1:6" x14ac:dyDescent="0.2">
      <c r="A17" s="6" t="s">
        <v>15</v>
      </c>
      <c r="B17" s="9">
        <v>2066721.58</v>
      </c>
      <c r="C17" s="9">
        <v>2066721.58</v>
      </c>
      <c r="D17" s="9">
        <v>0</v>
      </c>
      <c r="E17" s="9">
        <v>2066721.58</v>
      </c>
      <c r="F17" s="9">
        <f t="shared" si="2"/>
        <v>0</v>
      </c>
    </row>
    <row r="18" spans="1:6" x14ac:dyDescent="0.2">
      <c r="A18" s="6" t="s">
        <v>16</v>
      </c>
      <c r="B18" s="9">
        <v>-12218073.01</v>
      </c>
      <c r="C18" s="9">
        <v>17592.2</v>
      </c>
      <c r="D18" s="9">
        <v>12235665.210000001</v>
      </c>
      <c r="E18" s="9">
        <v>-12218073.01</v>
      </c>
      <c r="F18" s="9">
        <f t="shared" si="2"/>
        <v>0</v>
      </c>
    </row>
    <row r="19" spans="1:6" x14ac:dyDescent="0.2">
      <c r="A19" s="6" t="s">
        <v>17</v>
      </c>
      <c r="B19" s="9">
        <v>1673056.06</v>
      </c>
      <c r="C19" s="9">
        <v>1673056.06</v>
      </c>
      <c r="D19" s="9">
        <v>0</v>
      </c>
      <c r="E19" s="9">
        <v>1673056.06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B12 C3:C12 D3:D12 E3:E12 F3:F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2023-07-28T23:46:09Z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