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8_{9B8A550C-A1D5-4678-96A6-D78A29113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B33" i="3"/>
  <c r="B61" i="3" s="1"/>
  <c r="C33" i="3"/>
  <c r="C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<sst xmlns="http://schemas.openxmlformats.org/spreadsheetml/2006/main" count="93" uniqueCount="58">
  <si>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</si>
  <si>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</si>
  <si>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</si>
  <si>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</si>
  <si>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</si>
  <si>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</si>
  <si>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</si>
  <si>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</si>
  <si>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</si>
  <si>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</si>
  <si>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</si>
  <si>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</si>
  <si>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</si>
  <si>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</si>
  <si>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</si>
  <si>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</si>
  <si>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</si>
  <si>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</si>
  <si>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</si>
  <si>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</si>
  <si>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</si>
  <si>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</si>
  <si>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</si>
  <si>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</si>
  <si>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</si>
  <si>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</si>
  <si>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</si>
  <si>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</si>
  <si>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</si>
  <si>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</si>
  <si>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</si>
  <si>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</si>
  <si>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</si>
  <si>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</si>
  <si>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</si>
  <si>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</si>
  <si>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</si>
  <si>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</si>
  <si>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</si>
  <si>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</si>
  <si>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</si>
  <si>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</si>
  <si>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</si>
  <si>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</si>
  <si>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</si>
  <si>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</si>
  <si>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</si>
  <si>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</si>
  <si>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</si>
  <si>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</si>
  <si>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</si>
  <si>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</si>
  <si>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</si>
  <si>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</si>
  <si>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</si>
  <si>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</si>
  <si>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</si>
  <si>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de Agua Potable y Alcantarillado Municipal de Valle de Santiago
Estado de Flujos de Efectivo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</si>
</sst>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1304925</xdr:colOff>
      <xdr:row>0</xdr:row>
      <xdr:rowOff>441017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9F4EE-FB06-460D-BAAE-1BE5D7A0C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925" cy="441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activeCell="G15" sqref="G1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25130921.559999999</v>
      </c>
      <c r="C4" s="16">
        <f>SUM(C5:C14)</f>
        <v>62048369.149999999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3011957</v>
      </c>
      <c r="D8" s="14">
        <v>400000</v>
      </c>
    </row>
    <row r="9" spans="1:22" ht="11.25" customHeight="1" x14ac:dyDescent="0.2">
      <c r="A9" s="7" t="s">
        <v>35</v>
      </c>
      <c r="B9" s="17">
        <v>213008.24</v>
      </c>
      <c r="C9" s="17">
        <v>115156.75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24917913.32</v>
      </c>
      <c r="C11" s="17">
        <v>58921255.399999999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0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21661927.699999999</v>
      </c>
      <c r="C16" s="16">
        <f>SUM(C17:C32)</f>
        <v>50013867.879999995</v>
      </c>
      <c r="D16" s="13" t="s">
        <v>38</v>
      </c>
    </row>
    <row r="17" spans="1:4" ht="11.25" customHeight="1" x14ac:dyDescent="0.2">
      <c r="A17" s="7" t="s">
        <v>8</v>
      </c>
      <c r="B17" s="17">
        <v>10859849.949999999</v>
      </c>
      <c r="C17" s="17">
        <v>24448948.109999999</v>
      </c>
      <c r="D17" s="14">
        <v>1000</v>
      </c>
    </row>
    <row r="18" spans="1:4" ht="11.25" customHeight="1" x14ac:dyDescent="0.2">
      <c r="A18" s="7" t="s">
        <v>9</v>
      </c>
      <c r="B18" s="17">
        <v>2183734.56</v>
      </c>
      <c r="C18" s="17">
        <v>7258317.0800000001</v>
      </c>
      <c r="D18" s="14">
        <v>2000</v>
      </c>
    </row>
    <row r="19" spans="1:4" ht="11.25" customHeight="1" x14ac:dyDescent="0.2">
      <c r="A19" s="7" t="s">
        <v>10</v>
      </c>
      <c r="B19" s="17">
        <v>8561643.1899999995</v>
      </c>
      <c r="C19" s="17">
        <v>17792579.489999998</v>
      </c>
      <c r="D19" s="14">
        <v>3000</v>
      </c>
    </row>
    <row r="20" spans="1:4" ht="11.25" customHeight="1" x14ac:dyDescent="0.2">
      <c r="A20" s="7" t="s">
        <v>11</v>
      </c>
      <c r="B20" s="17">
        <v>12000</v>
      </c>
      <c r="C20" s="17">
        <v>24000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44700</v>
      </c>
      <c r="C23" s="17">
        <v>291500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198523.2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3468993.8599999994</v>
      </c>
      <c r="C33" s="16">
        <f>C4-C16</f>
        <v>12034501.270000003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1810855.61</v>
      </c>
      <c r="C41" s="16">
        <f>SUM(C42:C44)</f>
        <v>4119921.28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42155.17</v>
      </c>
      <c r="D42" s="13">
        <v>6000</v>
      </c>
    </row>
    <row r="43" spans="1:4" ht="11.25" customHeight="1" x14ac:dyDescent="0.2">
      <c r="A43" s="7" t="s">
        <v>22</v>
      </c>
      <c r="B43" s="17">
        <v>1810855.61</v>
      </c>
      <c r="C43" s="17">
        <v>4077766.11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-1810855.61</v>
      </c>
      <c r="C45" s="16">
        <f>C36-C41</f>
        <v>-4119921.28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6184326.5099999998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6184326.5099999998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6591555.5599999996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0</v>
      </c>
      <c r="C58" s="17">
        <v>6591555.5599999996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6184326.5099999998</v>
      </c>
      <c r="C59" s="16">
        <f>C48-C54</f>
        <v>-6591555.5599999996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7842464.7599999988</v>
      </c>
      <c r="C61" s="16">
        <f>C59+C45+C33</f>
        <v>1323024.4300000034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9887585.0500000007</v>
      </c>
      <c r="C63" s="16">
        <v>8564560.6199999992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17730049.809999999</v>
      </c>
      <c r="C65" s="16">
        <v>9887585.0500000007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B61 C4:C6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2019-05-15T20:50:09Z</cp:lastPrinted>
  <dcterms:created xsi:type="dcterms:W3CDTF">2012-12-11T20:31:36Z</dcterms:created>
  <dcterms:modified xsi:type="dcterms:W3CDTF">2023-07-28T23:42:42Z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