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13_ncr:1_{411AFBBD-82EA-468A-941A-D67745B88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<sst xmlns="http://schemas.openxmlformats.org/spreadsheetml/2006/main" count="56" uniqueCount="56">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</sst>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BFBEF2D6-C1EB-4E64-8F9C-A90486C1C0A5}"/>
    <cellStyle name="Millares 2 2 3" xfId="18" xr:uid="{BB607F0C-D6D3-476C-8519-4A9C8B4D8F25}"/>
    <cellStyle name="Millares 2 3" xfId="4" xr:uid="{00000000-0005-0000-0000-000003000000}"/>
    <cellStyle name="Millares 2 3 2" xfId="29" xr:uid="{9DFC403B-1F0F-4285-AEA5-A534E6DB1CC9}"/>
    <cellStyle name="Millares 2 3 3" xfId="19" xr:uid="{30EF4EC7-9E81-404E-A9C0-1DEC8A28D6EE}"/>
    <cellStyle name="Millares 2 4" xfId="16" xr:uid="{00000000-0005-0000-0000-000004000000}"/>
    <cellStyle name="Millares 2 4 2" xfId="36" xr:uid="{497EBD64-910F-4698-BA22-CF9D6F8CFA1D}"/>
    <cellStyle name="Millares 2 4 3" xfId="26" xr:uid="{F131DD61-F2B4-47CE-8A18-CD016B9E7AB2}"/>
    <cellStyle name="Millares 2 5" xfId="27" xr:uid="{EF0A3CE1-BC9A-4FC9-8E49-F62408B458AE}"/>
    <cellStyle name="Millares 2 6" xfId="17" xr:uid="{68CC666D-49CD-47F9-83F0-D7BB03396868}"/>
    <cellStyle name="Millares 3" xfId="5" xr:uid="{00000000-0005-0000-0000-000005000000}"/>
    <cellStyle name="Millares 3 2" xfId="30" xr:uid="{0E58F4D1-7DAF-435D-BB22-DE3EE0D5DC27}"/>
    <cellStyle name="Millares 3 3" xfId="20" xr:uid="{F2DBFDD3-CDF6-4D15-82A1-B3F33B4A61B0}"/>
    <cellStyle name="Moneda 2" xfId="6" xr:uid="{00000000-0005-0000-0000-000006000000}"/>
    <cellStyle name="Moneda 2 2" xfId="31" xr:uid="{3A397A03-C317-426B-B99A-570A20B48B29}"/>
    <cellStyle name="Moneda 2 3" xfId="21" xr:uid="{9D77C480-C5FC-4E5A-B9C7-A1E087ADE1B1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084ABE25-33D7-4C50-BA8B-EC1908F8E804}"/>
    <cellStyle name="Normal 2 4" xfId="22" xr:uid="{46DAED60-4590-402F-B2CD-3062332B4AAE}"/>
    <cellStyle name="Normal 3" xfId="9" xr:uid="{00000000-0005-0000-0000-00000A000000}"/>
    <cellStyle name="Normal 3 2" xfId="33" xr:uid="{842CEC24-D5CD-42CC-89D3-6239073AC0EB}"/>
    <cellStyle name="Normal 3 3" xfId="23" xr:uid="{694B49DE-27A8-4CEA-AAB9-C5FFA12E2D1F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83F558B4-E938-4520-8FD6-39C255A1599C}"/>
    <cellStyle name="Normal 6 2 3" xfId="25" xr:uid="{BEE9DDF8-4F1B-4325-8A65-1E3EDFCFB906}"/>
    <cellStyle name="Normal 6 3" xfId="34" xr:uid="{B2F1FF9F-C52A-490E-95D1-66DB1E5305F6}"/>
    <cellStyle name="Normal 6 4" xfId="24" xr:uid="{BF7F364A-4D91-478A-A6BA-BFFAC615B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0E28FD4-0E9C-45DC-B8E6-F896AFF37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52" zoomScaleNormal="100" workbookViewId="0">
      <selection activeCell="C88" sqref="C8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33799406.950000003</v>
      </c>
      <c r="C4" s="14">
        <f>SUM(C5:C11)</f>
        <v>59036203.699999996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213008.24</v>
      </c>
      <c r="C9" s="15">
        <v>114948.3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33586398.710000001</v>
      </c>
      <c r="C11" s="15">
        <v>58921255.399999999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2556758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2556758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36356164.950000003</v>
      </c>
      <c r="C24" s="16">
        <f>SUM(C4+C13+C17)</f>
        <v>59036203.699999996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21611762.66</v>
      </c>
      <c r="C27" s="14">
        <f>SUM(C28:C30)</f>
        <v>54149236.310000002</v>
      </c>
      <c r="D27" s="2"/>
    </row>
    <row r="28" spans="1:5" ht="11.25" customHeight="1" x14ac:dyDescent="0.2">
      <c r="A28" s="8" t="s">
        <v>36</v>
      </c>
      <c r="B28" s="15">
        <v>10866384.91</v>
      </c>
      <c r="C28" s="15">
        <v>25478819.559999999</v>
      </c>
      <c r="D28" s="4">
        <v>5110</v>
      </c>
    </row>
    <row r="29" spans="1:5" ht="11.25" customHeight="1" x14ac:dyDescent="0.2">
      <c r="A29" s="8" t="s">
        <v>16</v>
      </c>
      <c r="B29" s="15">
        <v>2183734.56</v>
      </c>
      <c r="C29" s="15">
        <v>7365420.0899999999</v>
      </c>
      <c r="D29" s="4">
        <v>5120</v>
      </c>
    </row>
    <row r="30" spans="1:5" ht="11.25" customHeight="1" x14ac:dyDescent="0.2">
      <c r="A30" s="8" t="s">
        <v>17</v>
      </c>
      <c r="B30" s="15">
        <v>8561643.1899999995</v>
      </c>
      <c r="C30" s="15">
        <v>21304996.66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56700</v>
      </c>
      <c r="C32" s="14">
        <f>SUM(C33:C41)</f>
        <v>408000</v>
      </c>
      <c r="D32" s="2"/>
    </row>
    <row r="33" spans="1:4" ht="11.25" customHeight="1" x14ac:dyDescent="0.2">
      <c r="A33" s="8" t="s">
        <v>18</v>
      </c>
      <c r="B33" s="15">
        <v>12000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44700</v>
      </c>
      <c r="C36" s="15">
        <v>384000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198523.2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198523.2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2234177.1800000002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2234177.1800000002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21668462.66</v>
      </c>
      <c r="C64" s="16">
        <f>C61+C55+C48+C43+C32+C27</f>
        <v>56989936.690000005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14687702.290000003</v>
      </c>
      <c r="C66" s="14">
        <f>C24-C64</f>
        <v>2046267.0099999905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5" spans="1:8" x14ac:dyDescent="0.2">
      <c r="A75" s="18"/>
      <c r="B75" s="22"/>
      <c r="C75" s="22"/>
    </row>
    <row r="76" spans="1:8" x14ac:dyDescent="0.2">
      <c r="A76" s="17"/>
      <c r="B76" s="23"/>
      <c r="C76" s="23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2023-07-28T23:25:00Z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