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6DA6DEC5-44AC-49AE-8895-9F347E03C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<sst xmlns="http://schemas.openxmlformats.org/spreadsheetml/2006/main" count="31" uniqueCount="31">
  <si>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</si>
  <si>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</si>
  <si>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</si>
  <si>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</si>
  <si>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</si>
  <si>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</si>
  <si>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</si>
  <si>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</si>
  <si>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</si>
  <si>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</si>
  <si>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</si>
  <si>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</si>
  <si>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</si>
  <si>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</si>
  <si>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</si>
  <si>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</si>
  <si>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</si>
  <si>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</si>
  <si>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</si>
  <si>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</si>
  <si>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</si>
  <si>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</si>
  <si>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</si>
  <si>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</si>
  <si>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</si>
  <si>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</si>
  <si>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30 DE JUNIO DEL 2021</t>
  </si>
  <si>
    <t>___________________</t>
  </si>
  <si>
    <t>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</si>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</sst>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1619250</xdr:colOff>
      <xdr:row>0</xdr:row>
      <xdr:rowOff>409575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1B8AD58-7897-4050-984B-B05A80DCD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zoomScaleNormal="100" workbookViewId="0">
      <selection activeCell="N22" sqref="N2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95833703.909999996</v>
      </c>
      <c r="D4" s="13">
        <f>SUM(D6+D15)</f>
        <v>68073157.859999999</v>
      </c>
      <c r="E4" s="13">
        <f>SUM(E6+E15)</f>
        <v>63137465.729999997</v>
      </c>
      <c r="F4" s="13">
        <f>SUM(F6+F15)</f>
        <v>100769396.03999999</v>
      </c>
      <c r="G4" s="13">
        <f>SUM(G6+G15)</f>
        <v>4935692.129999999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43379038.060000002</v>
      </c>
      <c r="D6" s="13">
        <f>SUM(D7:D13)</f>
        <v>67638313.540000007</v>
      </c>
      <c r="E6" s="13">
        <f>SUM(E7:E13)</f>
        <v>63137465.729999997</v>
      </c>
      <c r="F6" s="13">
        <f>SUM(F7:F13)</f>
        <v>47879885.870000005</v>
      </c>
      <c r="G6" s="18">
        <f>SUM(G7:G13)</f>
        <v>4500847.8099999987</v>
      </c>
    </row>
    <row r="7" spans="1:7" x14ac:dyDescent="0.2">
      <c r="A7" s="3">
        <v>1110</v>
      </c>
      <c r="B7" s="7" t="s">
        <v>9</v>
      </c>
      <c r="C7" s="18">
        <v>7221113.4900000002</v>
      </c>
      <c r="D7" s="18">
        <v>32671527.68</v>
      </c>
      <c r="E7" s="18">
        <v>30305446.16</v>
      </c>
      <c r="F7" s="18">
        <f>C7+D7-E7</f>
        <v>9587195.0100000016</v>
      </c>
      <c r="G7" s="18">
        <f t="shared" ref="G7:G13" si="0">F7-C7</f>
        <v>2366081.5200000014</v>
      </c>
    </row>
    <row r="8" spans="1:7" x14ac:dyDescent="0.2">
      <c r="A8" s="3">
        <v>1120</v>
      </c>
      <c r="B8" s="7" t="s">
        <v>10</v>
      </c>
      <c r="C8" s="18">
        <v>34325443.079999998</v>
      </c>
      <c r="D8" s="18">
        <v>33644372.710000001</v>
      </c>
      <c r="E8" s="18">
        <v>32001730.16</v>
      </c>
      <c r="F8" s="18">
        <f t="shared" ref="F8:F13" si="1">C8+D8-E8</f>
        <v>35968085.629999995</v>
      </c>
      <c r="G8" s="18">
        <f t="shared" si="0"/>
        <v>1642642.549999997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1322413.1499999999</v>
      </c>
      <c r="E9" s="18">
        <v>830289.41</v>
      </c>
      <c r="F9" s="18">
        <f t="shared" si="1"/>
        <v>2049197.4499999997</v>
      </c>
      <c r="G9" s="18">
        <f t="shared" si="0"/>
        <v>492123.73999999976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434844.32</v>
      </c>
      <c r="E15" s="13">
        <f>SUM(E16:E24)</f>
        <v>0</v>
      </c>
      <c r="F15" s="13">
        <f>SUM(F16:F24)</f>
        <v>52889510.169999994</v>
      </c>
      <c r="G15" s="13">
        <f>SUM(G16:G24)</f>
        <v>434844.3200000003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434844.32</v>
      </c>
      <c r="E19" s="18">
        <v>0</v>
      </c>
      <c r="F19" s="18">
        <f t="shared" si="3"/>
        <v>25545575.359999999</v>
      </c>
      <c r="G19" s="18">
        <f t="shared" si="2"/>
        <v>434844.3200000003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0</v>
      </c>
      <c r="F21" s="18">
        <f t="shared" si="3"/>
        <v>-8358197.2400000002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8" spans="2:6" x14ac:dyDescent="0.2">
      <c r="B38" s="24" t="s">
        <v>27</v>
      </c>
      <c r="D38" s="25" t="s">
        <v>28</v>
      </c>
      <c r="E38" s="25"/>
      <c r="F38" s="25"/>
    </row>
    <row r="39" spans="2:6" ht="22.5" x14ac:dyDescent="0.2">
      <c r="B39" s="26" t="s">
        <v>29</v>
      </c>
      <c r="D39" s="27" t="s">
        <v>30</v>
      </c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2021-07-14T20:44:59Z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