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A7012557-B3AA-4035-8643-4E531FC75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<sst xmlns="http://schemas.openxmlformats.org/spreadsheetml/2006/main" count="40" uniqueCount="30">
  <si>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</si>
  <si>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</si>
  <si>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</si>
  <si>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</si>
  <si>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</si>
  <si>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</si>
  <si>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</si>
  <si>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</si>
  <si>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</si>
  <si>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</si>
  <si>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</si>
  <si>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</si>
  <si>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</si>
  <si>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</si>
  <si>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</si>
  <si>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</si>
  <si>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</si>
  <si>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</si>
  <si>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</si>
  <si>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</si>
  <si>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</si>
  <si>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</si>
  <si>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</si>
  <si>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</si>
  <si>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</si>
  <si>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SISTEMA DE AGUA POTABLE Y ALCANTARILLADO MUNICIPAL DE VALLE DE SANTIAGO
ESTADO DE VARIACIÓN EN LA HACIENDA PÚBLICA
DEL 1 DE ENERO AL 30 DE JUNIO DEL 2021</t>
  </si>
  <si>
    <t>______________________</t>
  </si>
  <si>
    <t>__________________________</t>
  </si>
  <si>
    <t>Director General
Ing.Arturo Castillo Serrano</t>
  </si>
  <si>
    <t>Coordinador Administrativo
CP.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</si>
</sst>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6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1964531</xdr:colOff>
      <xdr:row>0</xdr:row>
      <xdr:rowOff>631031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E62D1CB8-4031-450D-9B0D-C715490A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64531" cy="63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showGridLines="0" tabSelected="1" zoomScale="80" zoomScaleNormal="80" workbookViewId="0">
      <selection activeCell="M27" sqref="M27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2" t="s">
        <v>25</v>
      </c>
      <c r="B1" s="23"/>
      <c r="C1" s="23"/>
      <c r="D1" s="23"/>
      <c r="E1" s="23"/>
      <c r="F1" s="24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17</v>
      </c>
      <c r="B4" s="12">
        <f>+B5+B6+B7</f>
        <v>44149969.130000003</v>
      </c>
      <c r="C4" s="13"/>
      <c r="D4" s="13"/>
      <c r="E4" s="13"/>
      <c r="F4" s="12">
        <f>+B4</f>
        <v>44149969.130000003</v>
      </c>
    </row>
    <row r="5" spans="1:6" x14ac:dyDescent="0.2">
      <c r="A5" s="14" t="s">
        <v>0</v>
      </c>
      <c r="B5" s="15">
        <v>40196256.700000003</v>
      </c>
      <c r="C5" s="13"/>
      <c r="D5" s="13"/>
      <c r="E5" s="13"/>
      <c r="F5" s="15">
        <f>+B5</f>
        <v>40196256.700000003</v>
      </c>
    </row>
    <row r="6" spans="1:6" x14ac:dyDescent="0.2">
      <c r="A6" s="14" t="s">
        <v>4</v>
      </c>
      <c r="B6" s="15">
        <v>3953712.43</v>
      </c>
      <c r="C6" s="13"/>
      <c r="D6" s="13"/>
      <c r="E6" s="13"/>
      <c r="F6" s="15">
        <f>+B6</f>
        <v>3953712.43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27413992.449999999</v>
      </c>
      <c r="D9" s="12">
        <f>+D10</f>
        <v>4660850.2</v>
      </c>
      <c r="E9" s="13"/>
      <c r="F9" s="12">
        <f>+C9+D9</f>
        <v>32074842.649999999</v>
      </c>
    </row>
    <row r="10" spans="1:6" x14ac:dyDescent="0.2">
      <c r="A10" s="14" t="s">
        <v>7</v>
      </c>
      <c r="B10" s="13"/>
      <c r="C10" s="13"/>
      <c r="D10" s="15">
        <v>4660850.2</v>
      </c>
      <c r="E10" s="13"/>
      <c r="F10" s="15">
        <f>+D10</f>
        <v>4660850.2</v>
      </c>
    </row>
    <row r="11" spans="1:6" x14ac:dyDescent="0.2">
      <c r="A11" s="14" t="s">
        <v>8</v>
      </c>
      <c r="B11" s="13"/>
      <c r="C11" s="15">
        <v>27413992.449999999</v>
      </c>
      <c r="D11" s="13"/>
      <c r="E11" s="13"/>
      <c r="F11" s="15">
        <f>+C11</f>
        <v>27413992.449999999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20</v>
      </c>
      <c r="B20" s="12">
        <f>+B4</f>
        <v>44149969.130000003</v>
      </c>
      <c r="C20" s="12">
        <f>+C9</f>
        <v>27413992.449999999</v>
      </c>
      <c r="D20" s="12">
        <f>+D9</f>
        <v>4660850.2</v>
      </c>
      <c r="E20" s="12">
        <f>+E16</f>
        <v>0</v>
      </c>
      <c r="F20" s="12">
        <f>+B20+C20+D20+E20</f>
        <v>76224811.780000001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21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22</v>
      </c>
      <c r="B27" s="13"/>
      <c r="C27" s="12">
        <f>+C29</f>
        <v>4519802.43</v>
      </c>
      <c r="D27" s="12">
        <f>+D28+D29+D30+D31+D32</f>
        <v>3581658.9699999997</v>
      </c>
      <c r="E27" s="16"/>
      <c r="F27" s="12">
        <f>+C27+D27</f>
        <v>8101461.3999999994</v>
      </c>
    </row>
    <row r="28" spans="1:6" x14ac:dyDescent="0.2">
      <c r="A28" s="14" t="s">
        <v>7</v>
      </c>
      <c r="B28" s="13"/>
      <c r="C28" s="13"/>
      <c r="D28" s="15">
        <v>8242509.1699999999</v>
      </c>
      <c r="E28" s="13"/>
      <c r="F28" s="15">
        <f>+D28</f>
        <v>8242509.1699999999</v>
      </c>
    </row>
    <row r="29" spans="1:6" x14ac:dyDescent="0.2">
      <c r="A29" s="14" t="s">
        <v>8</v>
      </c>
      <c r="B29" s="13"/>
      <c r="C29" s="15">
        <v>4519802.43</v>
      </c>
      <c r="D29" s="15">
        <v>-4660850.2</v>
      </c>
      <c r="E29" s="13"/>
      <c r="F29" s="15">
        <f>+C29+D29</f>
        <v>-141047.77000000048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23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24</v>
      </c>
      <c r="B38" s="21">
        <f>+B20+B22</f>
        <v>44149969.130000003</v>
      </c>
      <c r="C38" s="21">
        <f>+C20+C27</f>
        <v>31933794.879999999</v>
      </c>
      <c r="D38" s="21">
        <f>+D20+D27</f>
        <v>8242509.1699999999</v>
      </c>
      <c r="E38" s="21">
        <f>+E20+E34</f>
        <v>0</v>
      </c>
      <c r="F38" s="21">
        <f>+B38+C38+D38+E38</f>
        <v>84326273.180000007</v>
      </c>
    </row>
    <row r="39" spans="1:6" x14ac:dyDescent="0.2">
      <c r="A39" s="8"/>
      <c r="B39" s="7"/>
      <c r="C39" s="7"/>
      <c r="D39" s="7"/>
      <c r="E39" s="7"/>
      <c r="F39" s="7"/>
    </row>
    <row r="40" spans="1:6" ht="12" x14ac:dyDescent="0.2">
      <c r="A40" s="25" t="s">
        <v>16</v>
      </c>
      <c r="B40" s="26"/>
      <c r="C40" s="26"/>
      <c r="D40" s="26"/>
      <c r="E40" s="26"/>
      <c r="F40" s="26"/>
    </row>
    <row r="41" spans="1:6" x14ac:dyDescent="0.2">
      <c r="A41" s="27"/>
      <c r="B41" s="28"/>
      <c r="C41" s="26"/>
      <c r="D41" s="26"/>
      <c r="E41" s="26"/>
      <c r="F41" s="26"/>
    </row>
    <row r="42" spans="1:6" x14ac:dyDescent="0.2">
      <c r="A42" s="27"/>
      <c r="B42" s="28"/>
      <c r="C42" s="26"/>
      <c r="D42" s="26"/>
      <c r="E42" s="26"/>
      <c r="F42" s="26"/>
    </row>
    <row r="43" spans="1:6" x14ac:dyDescent="0.2">
      <c r="A43" s="29"/>
      <c r="B43" s="26"/>
      <c r="C43" s="26"/>
      <c r="D43" s="26"/>
      <c r="E43" s="26"/>
      <c r="F43" s="26"/>
    </row>
    <row r="44" spans="1:6" x14ac:dyDescent="0.2">
      <c r="A44" s="29"/>
      <c r="B44" s="28"/>
      <c r="C44" s="26"/>
      <c r="D44" s="26"/>
      <c r="E44" s="26"/>
      <c r="F44" s="26"/>
    </row>
    <row r="45" spans="1:6" x14ac:dyDescent="0.2">
      <c r="A45" s="29"/>
      <c r="B45" s="26"/>
      <c r="C45" s="26"/>
      <c r="D45" s="26"/>
      <c r="E45" s="26"/>
      <c r="F45" s="26"/>
    </row>
    <row r="46" spans="1:6" x14ac:dyDescent="0.2">
      <c r="A46" s="29"/>
      <c r="B46" s="26"/>
      <c r="C46" s="26"/>
      <c r="D46" s="26"/>
      <c r="E46" s="26"/>
      <c r="F46" s="26"/>
    </row>
    <row r="47" spans="1:6" x14ac:dyDescent="0.2">
      <c r="A47" s="30" t="s">
        <v>26</v>
      </c>
      <c r="B47" s="31"/>
      <c r="C47" s="32" t="s">
        <v>27</v>
      </c>
      <c r="D47" s="32"/>
      <c r="E47" s="32"/>
      <c r="F47" s="26"/>
    </row>
    <row r="48" spans="1:6" x14ac:dyDescent="0.2">
      <c r="A48" s="33" t="s">
        <v>28</v>
      </c>
      <c r="B48" s="33"/>
      <c r="C48" s="33" t="s">
        <v>29</v>
      </c>
      <c r="D48" s="33"/>
      <c r="E48" s="33"/>
      <c r="F48" s="26"/>
    </row>
    <row r="49" spans="1:6" x14ac:dyDescent="0.2">
      <c r="A49" s="29"/>
      <c r="B49" s="26"/>
      <c r="C49" s="26"/>
      <c r="D49" s="26"/>
      <c r="E49" s="26"/>
      <c r="F49" s="26"/>
    </row>
    <row r="50" spans="1:6" x14ac:dyDescent="0.2">
      <c r="A50" s="29"/>
      <c r="B50" s="26"/>
      <c r="C50" s="26"/>
      <c r="D50" s="26"/>
      <c r="E50" s="26"/>
      <c r="F50" s="26"/>
    </row>
  </sheetData>
  <sheetProtection formatCells="0" formatColumns="0" formatRows="0" autoFilter="0"/>
  <mergeCells count="5">
    <mergeCell ref="A1:F1"/>
    <mergeCell ref="A47:B47"/>
    <mergeCell ref="C47:E47"/>
    <mergeCell ref="A48:B48"/>
    <mergeCell ref="C48:E48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2021-07-14T19:57:48Z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