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F65103DC-CA3C-4486-862E-1330A73DF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<sst xmlns="http://schemas.openxmlformats.org/spreadsheetml/2006/main" count="27" uniqueCount="27">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</sst>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28" sqref="E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161009988.15000001</v>
      </c>
      <c r="C3" s="8">
        <f t="shared" ref="C3:F3" si="0">C4+C12</f>
        <v>281251818.35000002</v>
      </c>
      <c r="D3" s="8">
        <f t="shared" si="0"/>
        <v>260534141.19000003</v>
      </c>
      <c r="E3" s="8">
        <f t="shared" si="0"/>
        <v>181727665.31</v>
      </c>
      <c r="F3" s="8">
        <f t="shared" si="0"/>
        <v>20717677.159999996</v>
      </c>
    </row>
    <row r="4" spans="1:6" x14ac:dyDescent="0.2">
      <c r="A4" s="5" t="s">
        <v>4</v>
      </c>
      <c r="B4" s="8">
        <f>SUM(B5:B11)</f>
        <v>98946780.099999994</v>
      </c>
      <c r="C4" s="8">
        <f>SUM(C5:C11)</f>
        <v>279307961.49000001</v>
      </c>
      <c r="D4" s="8">
        <f>SUM(D5:D11)</f>
        <v>259562212.76000002</v>
      </c>
      <c r="E4" s="8">
        <f>SUM(E5:E11)</f>
        <v>118692528.83</v>
      </c>
      <c r="F4" s="8">
        <f>SUM(F5:F11)</f>
        <v>19745748.729999997</v>
      </c>
    </row>
    <row r="5" spans="1:6" x14ac:dyDescent="0.2">
      <c r="A5" s="6" t="s">
        <v>5</v>
      </c>
      <c r="B5" s="9">
        <v>43273289.090000004</v>
      </c>
      <c r="C5" s="9">
        <v>177180954.16</v>
      </c>
      <c r="D5" s="9">
        <v>159746517.43000001</v>
      </c>
      <c r="E5" s="9">
        <f>B5+C5-D5</f>
        <v>60707725.819999993</v>
      </c>
      <c r="F5" s="9">
        <f t="shared" ref="F5:F11" si="1">E5-B5</f>
        <v>17434436.729999989</v>
      </c>
    </row>
    <row r="6" spans="1:6" x14ac:dyDescent="0.2">
      <c r="A6" s="6" t="s">
        <v>6</v>
      </c>
      <c r="B6" s="9">
        <v>53558541.600000001</v>
      </c>
      <c r="C6" s="9">
        <v>101327007.33</v>
      </c>
      <c r="D6" s="9">
        <v>99256260.109999999</v>
      </c>
      <c r="E6" s="9">
        <f t="shared" ref="E6:E11" si="2">B6+C6-D6</f>
        <v>55629288.820000008</v>
      </c>
      <c r="F6" s="9">
        <f t="shared" si="1"/>
        <v>2070747.2200000063</v>
      </c>
    </row>
    <row r="7" spans="1:6" x14ac:dyDescent="0.2">
      <c r="A7" s="6" t="s">
        <v>7</v>
      </c>
      <c r="B7" s="9">
        <v>1839541.63</v>
      </c>
      <c r="C7" s="9">
        <v>800000</v>
      </c>
      <c r="D7" s="9">
        <v>559435.22</v>
      </c>
      <c r="E7" s="9">
        <f t="shared" si="2"/>
        <v>2080106.41</v>
      </c>
      <c r="F7" s="9">
        <f t="shared" si="1"/>
        <v>240564.78000000003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62063208.050000004</v>
      </c>
      <c r="C12" s="8">
        <f>SUM(C13:C21)</f>
        <v>1943856.86</v>
      </c>
      <c r="D12" s="8">
        <f>SUM(D13:D21)</f>
        <v>971928.43</v>
      </c>
      <c r="E12" s="8">
        <f>SUM(E13:E21)</f>
        <v>63035136.479999997</v>
      </c>
      <c r="F12" s="8">
        <f>SUM(F13:F21)</f>
        <v>971928.4299999997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29460486.399999999</v>
      </c>
      <c r="C15" s="10">
        <v>0</v>
      </c>
      <c r="D15" s="10">
        <v>0</v>
      </c>
      <c r="E15" s="10">
        <f t="shared" si="4"/>
        <v>29460486.399999999</v>
      </c>
      <c r="F15" s="10">
        <f t="shared" si="3"/>
        <v>0</v>
      </c>
    </row>
    <row r="16" spans="1:6" x14ac:dyDescent="0.2">
      <c r="A16" s="6" t="s">
        <v>14</v>
      </c>
      <c r="B16" s="9">
        <v>46157704.090000004</v>
      </c>
      <c r="C16" s="9">
        <v>1943856.86</v>
      </c>
      <c r="D16" s="9">
        <v>971928.43</v>
      </c>
      <c r="E16" s="9">
        <f t="shared" si="4"/>
        <v>47129632.520000003</v>
      </c>
      <c r="F16" s="9">
        <f t="shared" si="3"/>
        <v>971928.4299999997</v>
      </c>
    </row>
    <row r="17" spans="1:6" x14ac:dyDescent="0.2">
      <c r="A17" s="6" t="s">
        <v>15</v>
      </c>
      <c r="B17" s="9">
        <v>2279041.0499999998</v>
      </c>
      <c r="C17" s="9">
        <v>0</v>
      </c>
      <c r="D17" s="9">
        <v>0</v>
      </c>
      <c r="E17" s="9">
        <f t="shared" si="4"/>
        <v>2279041.0499999998</v>
      </c>
      <c r="F17" s="9">
        <f t="shared" si="3"/>
        <v>0</v>
      </c>
    </row>
    <row r="18" spans="1:6" x14ac:dyDescent="0.2">
      <c r="A18" s="6" t="s">
        <v>16</v>
      </c>
      <c r="B18" s="9">
        <v>-17896481.34</v>
      </c>
      <c r="C18" s="9">
        <v>0</v>
      </c>
      <c r="D18" s="9">
        <v>0</v>
      </c>
      <c r="E18" s="9">
        <f t="shared" si="4"/>
        <v>-17896481.34</v>
      </c>
      <c r="F18" s="9">
        <f t="shared" si="3"/>
        <v>0</v>
      </c>
    </row>
    <row r="19" spans="1:6" x14ac:dyDescent="0.2">
      <c r="A19" s="6" t="s">
        <v>17</v>
      </c>
      <c r="B19" s="9">
        <v>2062457.85</v>
      </c>
      <c r="C19" s="9">
        <v>0</v>
      </c>
      <c r="D19" s="9">
        <v>0</v>
      </c>
      <c r="E19" s="9">
        <f t="shared" si="4"/>
        <v>2062457.85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2025-07-10T21:53:01Z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