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2DO INFORME TRIMESTRAL 2025\"/>
    </mc:Choice>
  </mc:AlternateContent>
  <xr:revisionPtr revIDLastSave="0" documentId="8_{751B85A6-1495-42AA-8D45-128F34A340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2" l="1"/>
  <c r="B61" i="2" s="1"/>
  <c r="C55" i="2"/>
  <c r="C54" i="2" s="1"/>
  <c r="C59" i="2" s="1"/>
  <c r="C61" i="2" s="1"/>
  <c r="B55" i="2"/>
  <c r="B54" i="2"/>
  <c r="C49" i="2"/>
  <c r="B49" i="2"/>
  <c r="C48" i="2"/>
  <c r="B48" i="2"/>
  <c r="B45" i="2"/>
  <c r="C41" i="2"/>
  <c r="B41" i="2"/>
  <c r="C36" i="2"/>
  <c r="C45" i="2" s="1"/>
  <c r="B36" i="2"/>
  <c r="C33" i="2"/>
  <c r="B33" i="2"/>
  <c r="C16" i="2"/>
  <c r="B16" i="2"/>
  <c r="C4" i="2"/>
  <c r="B4" i="2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<sst xmlns="http://schemas.openxmlformats.org/spreadsheetml/2006/main" count="58" uniqueCount="50">
  <si>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</si>
  <si>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</si>
  <si>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</si>
  <si>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</si>
  <si>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</si>
  <si>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</si>
  <si>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</si>
  <si>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</si>
  <si>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</si>
  <si>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</si>
  <si>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</si>
  <si>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</si>
  <si>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</si>
  <si>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</si>
  <si>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</si>
  <si>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</si>
  <si>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</si>
  <si>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</si>
  <si>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</si>
  <si>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</si>
  <si>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</si>
  <si>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</si>
  <si>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</si>
  <si>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</si>
  <si>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</si>
  <si>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</si>
  <si>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</si>
  <si>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</si>
  <si>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</si>
  <si>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</si>
  <si>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</si>
  <si>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</si>
  <si>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</si>
  <si>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</si>
  <si>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</si>
  <si>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</si>
  <si>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</si>
  <si>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</si>
  <si>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</si>
  <si>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</si>
  <si>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</si>
  <si>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</si>
  <si>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</si>
  <si>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</si>
  <si>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</si>
  <si>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</si>
  <si>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</si>
  <si>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</si>
  <si>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</si>
  <si>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Flujos de Efectivo
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</si>
</sst>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G21" sqref="G2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50126834.210000001</v>
      </c>
      <c r="C4" s="18">
        <f>SUM(C5:C14)</f>
        <v>87485899.799999997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0</v>
      </c>
      <c r="C9" s="19">
        <v>1104094.01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50126834.210000001</v>
      </c>
      <c r="C11" s="19">
        <v>86181973.689999998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0</v>
      </c>
      <c r="C13" s="19">
        <v>199832.1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26977485.370000001</v>
      </c>
      <c r="C16" s="18">
        <f>SUM(C17:C32)</f>
        <v>55270877.130000003</v>
      </c>
    </row>
    <row r="17" spans="1:3" ht="11.25" customHeight="1" x14ac:dyDescent="0.2">
      <c r="A17" s="7" t="s">
        <v>14</v>
      </c>
      <c r="B17" s="19">
        <v>13165486.949999999</v>
      </c>
      <c r="C17" s="19">
        <v>28970291.350000001</v>
      </c>
    </row>
    <row r="18" spans="1:3" ht="11.25" customHeight="1" x14ac:dyDescent="0.2">
      <c r="A18" s="7" t="s">
        <v>15</v>
      </c>
      <c r="B18" s="19">
        <v>4070956.21</v>
      </c>
      <c r="C18" s="19">
        <v>7283432.0199999996</v>
      </c>
    </row>
    <row r="19" spans="1:3" ht="11.25" customHeight="1" x14ac:dyDescent="0.2">
      <c r="A19" s="7" t="s">
        <v>16</v>
      </c>
      <c r="B19" s="19">
        <v>9560442.2100000009</v>
      </c>
      <c r="C19" s="19">
        <v>18539240.739999998</v>
      </c>
    </row>
    <row r="20" spans="1:3" ht="11.25" customHeight="1" x14ac:dyDescent="0.2">
      <c r="A20" s="7" t="s">
        <v>17</v>
      </c>
      <c r="B20" s="19">
        <v>13000</v>
      </c>
      <c r="C20" s="19">
        <v>26000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167600</v>
      </c>
      <c r="C23" s="19">
        <v>279500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172413.02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23149348.84</v>
      </c>
      <c r="C33" s="18">
        <f>C4-C16</f>
        <v>32215022.669999994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971928.43</v>
      </c>
      <c r="C41" s="18">
        <f>SUM(C42:C44)</f>
        <v>5810856.2699999996</v>
      </c>
    </row>
    <row r="42" spans="1:3" ht="11.25" customHeight="1" x14ac:dyDescent="0.2">
      <c r="A42" s="7" t="s">
        <v>32</v>
      </c>
      <c r="B42" s="19">
        <v>0</v>
      </c>
      <c r="C42" s="19">
        <v>646826.48</v>
      </c>
    </row>
    <row r="43" spans="1:3" ht="11.25" customHeight="1" x14ac:dyDescent="0.2">
      <c r="A43" s="7" t="s">
        <v>33</v>
      </c>
      <c r="B43" s="19">
        <v>971928.43</v>
      </c>
      <c r="C43" s="19">
        <v>5164029.79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-971928.43</v>
      </c>
      <c r="C45" s="18">
        <f>C36-C41</f>
        <v>-5810856.2699999996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0</v>
      </c>
      <c r="C48" s="18">
        <f>SUM(C49+C52)</f>
        <v>0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0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4742983.6799999997</v>
      </c>
      <c r="C54" s="18">
        <f>SUM(C55+C58)</f>
        <v>6835516.96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4742983.6799999997</v>
      </c>
      <c r="C58" s="19">
        <v>6835516.96</v>
      </c>
    </row>
    <row r="59" spans="1:3" ht="11.25" customHeight="1" x14ac:dyDescent="0.2">
      <c r="A59" s="4" t="s">
        <v>44</v>
      </c>
      <c r="B59" s="18">
        <f>B48-B54</f>
        <v>-4742983.6799999997</v>
      </c>
      <c r="C59" s="18">
        <f>C48-C54</f>
        <v>-6835516.96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17434436.73</v>
      </c>
      <c r="C61" s="18">
        <f>C59+C45+C33</f>
        <v>19568649.439999994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43273289.090000004</v>
      </c>
      <c r="C63" s="18">
        <v>23704639.649999999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60707725.82</v>
      </c>
      <c r="C65" s="18">
        <v>43273289.090000004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C6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2012-12-11T20:31:36Z</dcterms:created>
  <dcterms:modified xsi:type="dcterms:W3CDTF">2025-07-16T18:32:23Z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