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E5E81376-6500-473A-BDFB-888E1D937EAD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39" i="4" s="1"/>
  <c r="E37" i="4"/>
  <c r="E39" i="4" s="1"/>
  <c r="D37" i="4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16" i="4"/>
  <c r="D16" i="4"/>
  <c r="G21" i="4"/>
  <c r="D31" i="4"/>
  <c r="D39" i="4" s="1"/>
  <c r="G31" i="4"/>
  <c r="G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<sst xmlns="http://schemas.openxmlformats.org/spreadsheetml/2006/main" count="99" uniqueCount="51">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</sst>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Normal="100" workbookViewId="0">
      <selection activeCell="J12" sqref="J1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39" t="s">
        <v>14</v>
      </c>
      <c r="B2" s="37" t="s">
        <v>22</v>
      </c>
      <c r="C2" s="37"/>
      <c r="D2" s="37"/>
      <c r="E2" s="37"/>
      <c r="F2" s="37"/>
      <c r="G2" s="46" t="s">
        <v>19</v>
      </c>
    </row>
    <row r="3" spans="1:8" s="1" customFormat="1" ht="24.95" customHeight="1" x14ac:dyDescent="0.2">
      <c r="A3" s="40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4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4327.26</v>
      </c>
      <c r="C9" s="16">
        <v>0</v>
      </c>
      <c r="D9" s="16">
        <f t="shared" si="0"/>
        <v>4327.26</v>
      </c>
      <c r="E9" s="16">
        <v>94590.96</v>
      </c>
      <c r="F9" s="16">
        <v>94590.96</v>
      </c>
      <c r="G9" s="16">
        <f t="shared" si="1"/>
        <v>90263.700000000012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65790989.100000001</v>
      </c>
      <c r="C11" s="16">
        <v>0</v>
      </c>
      <c r="D11" s="16">
        <f t="shared" si="2"/>
        <v>65790989.100000001</v>
      </c>
      <c r="E11" s="16">
        <v>17256003.460000001</v>
      </c>
      <c r="F11" s="16">
        <v>17256003.460000001</v>
      </c>
      <c r="G11" s="16">
        <f t="shared" si="3"/>
        <v>-48534985.640000001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0</v>
      </c>
      <c r="C13" s="16">
        <v>0</v>
      </c>
      <c r="D13" s="16">
        <f t="shared" si="2"/>
        <v>0</v>
      </c>
      <c r="E13" s="16">
        <v>0</v>
      </c>
      <c r="F13" s="16">
        <v>0</v>
      </c>
      <c r="G13" s="16">
        <f t="shared" si="3"/>
        <v>0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65795316.359999999</v>
      </c>
      <c r="C16" s="17">
        <f t="shared" ref="C16:G16" si="6">SUM(C5:C14)</f>
        <v>0</v>
      </c>
      <c r="D16" s="17">
        <f t="shared" si="6"/>
        <v>65795316.359999999</v>
      </c>
      <c r="E16" s="17">
        <f t="shared" si="6"/>
        <v>17350594.420000002</v>
      </c>
      <c r="F16" s="10">
        <f t="shared" si="6"/>
        <v>17350594.420000002</v>
      </c>
      <c r="G16" s="11">
        <f t="shared" si="6"/>
        <v>-48444721.939999998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2" t="s">
        <v>23</v>
      </c>
      <c r="B18" s="37" t="s">
        <v>22</v>
      </c>
      <c r="C18" s="37"/>
      <c r="D18" s="37"/>
      <c r="E18" s="37"/>
      <c r="F18" s="37"/>
      <c r="G18" s="46" t="s">
        <v>19</v>
      </c>
      <c r="H18" s="30" t="s">
        <v>46</v>
      </c>
    </row>
    <row r="19" spans="1:8" ht="22.5" x14ac:dyDescent="0.2">
      <c r="A19" s="43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65795316.359999999</v>
      </c>
      <c r="C31" s="20">
        <f t="shared" si="14"/>
        <v>0</v>
      </c>
      <c r="D31" s="20">
        <f t="shared" si="14"/>
        <v>65795316.359999999</v>
      </c>
      <c r="E31" s="20">
        <f t="shared" si="14"/>
        <v>17350594.420000002</v>
      </c>
      <c r="F31" s="20">
        <f t="shared" si="14"/>
        <v>17350594.420000002</v>
      </c>
      <c r="G31" s="20">
        <f t="shared" si="14"/>
        <v>-48444721.939999998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4327.26</v>
      </c>
      <c r="C33" s="19">
        <v>0</v>
      </c>
      <c r="D33" s="19">
        <f>B33+C33</f>
        <v>4327.26</v>
      </c>
      <c r="E33" s="19">
        <v>94590.96</v>
      </c>
      <c r="F33" s="19">
        <v>94590.96</v>
      </c>
      <c r="G33" s="19">
        <f t="shared" ref="G33:G34" si="15">F33-B33</f>
        <v>90263.700000000012</v>
      </c>
      <c r="H33" s="30" t="s">
        <v>40</v>
      </c>
    </row>
    <row r="34" spans="1:8" ht="22.5" x14ac:dyDescent="0.2">
      <c r="A34" s="34" t="s">
        <v>32</v>
      </c>
      <c r="B34" s="19">
        <v>65790989.100000001</v>
      </c>
      <c r="C34" s="19">
        <v>0</v>
      </c>
      <c r="D34" s="19">
        <f>B34+C34</f>
        <v>65790989.100000001</v>
      </c>
      <c r="E34" s="19">
        <v>17256003.460000001</v>
      </c>
      <c r="F34" s="19">
        <v>17256003.460000001</v>
      </c>
      <c r="G34" s="19">
        <f t="shared" si="15"/>
        <v>-48534985.640000001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65795316.359999999</v>
      </c>
      <c r="C39" s="17">
        <f t="shared" ref="C39:G39" si="18">SUM(C37+C31+C21)</f>
        <v>0</v>
      </c>
      <c r="D39" s="17">
        <f t="shared" si="18"/>
        <v>65795316.359999999</v>
      </c>
      <c r="E39" s="17">
        <f t="shared" si="18"/>
        <v>17350594.420000002</v>
      </c>
      <c r="F39" s="17">
        <f t="shared" si="18"/>
        <v>17350594.420000002</v>
      </c>
      <c r="G39" s="11">
        <f t="shared" si="18"/>
        <v>-48444721.939999998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30.75" customHeight="1" x14ac:dyDescent="0.2">
      <c r="A44" s="45" t="s">
        <v>36</v>
      </c>
      <c r="B44" s="45"/>
      <c r="C44" s="45"/>
      <c r="D44" s="45"/>
      <c r="E44" s="45"/>
      <c r="F44" s="45"/>
      <c r="G44" s="45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5:H40" numberStoredAsText="1"/>
    <ignoredError sqref="B21:B39 B16:C16 C21:C39 D21:D39 E21:E39 F21:F39 G21:G39 G5:G16 E16:F16 D5:D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2023-04-28T19:46:24Z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