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DEF0B586-3388-440E-BDD8-AFBB5CC3A80C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<sst xmlns="http://schemas.openxmlformats.org/spreadsheetml/2006/main" count="27" uniqueCount="27">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</sst>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I11" sqref="I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112797687.66</v>
      </c>
      <c r="C3" s="8">
        <f t="shared" ref="C3:F3" si="0">C4+C12</f>
        <v>70379408.62000002</v>
      </c>
      <c r="D3" s="8">
        <f t="shared" si="0"/>
        <v>65375567.780000001</v>
      </c>
      <c r="E3" s="8">
        <f t="shared" si="0"/>
        <v>117801528.5</v>
      </c>
      <c r="F3" s="8">
        <f t="shared" si="0"/>
        <v>5003840.840000012</v>
      </c>
    </row>
    <row r="4" spans="1:6" x14ac:dyDescent="0.2">
      <c r="A4" s="5" t="s">
        <v>4</v>
      </c>
      <c r="B4" s="8">
        <f>SUM(B5:B11)</f>
        <v>54733716.209999993</v>
      </c>
      <c r="C4" s="8">
        <f>SUM(C5:C11)</f>
        <v>69093316.830000013</v>
      </c>
      <c r="D4" s="8">
        <f>SUM(D5:D11)</f>
        <v>65375567.780000001</v>
      </c>
      <c r="E4" s="8">
        <f>SUM(E5:E11)</f>
        <v>58451465.260000005</v>
      </c>
      <c r="F4" s="8">
        <f>SUM(F5:F11)</f>
        <v>3717749.0500000091</v>
      </c>
    </row>
    <row r="5" spans="1:6" x14ac:dyDescent="0.2">
      <c r="A5" s="6" t="s">
        <v>5</v>
      </c>
      <c r="B5" s="9">
        <v>9887585.0500000007</v>
      </c>
      <c r="C5" s="9">
        <v>31985559.850000001</v>
      </c>
      <c r="D5" s="9">
        <v>29450604.350000001</v>
      </c>
      <c r="E5" s="9">
        <f>B5+C5-D5</f>
        <v>12422540.550000004</v>
      </c>
      <c r="F5" s="9">
        <f t="shared" ref="F5:F11" si="1">E5-B5</f>
        <v>2534955.5000000037</v>
      </c>
    </row>
    <row r="6" spans="1:6" x14ac:dyDescent="0.2">
      <c r="A6" s="6" t="s">
        <v>6</v>
      </c>
      <c r="B6" s="9">
        <v>43123493.909999996</v>
      </c>
      <c r="C6" s="9">
        <v>36588741.200000003</v>
      </c>
      <c r="D6" s="9">
        <v>35483096.259999998</v>
      </c>
      <c r="E6" s="9">
        <f t="shared" ref="E6:E11" si="2">B6+C6-D6</f>
        <v>44229138.850000001</v>
      </c>
      <c r="F6" s="9">
        <f t="shared" si="1"/>
        <v>1105644.9400000051</v>
      </c>
    </row>
    <row r="7" spans="1:6" x14ac:dyDescent="0.2">
      <c r="A7" s="6" t="s">
        <v>7</v>
      </c>
      <c r="B7" s="9">
        <v>1447229.47</v>
      </c>
      <c r="C7" s="9">
        <v>519015.78</v>
      </c>
      <c r="D7" s="9">
        <v>441867.17</v>
      </c>
      <c r="E7" s="9">
        <f t="shared" si="2"/>
        <v>1524378.08</v>
      </c>
      <c r="F7" s="9">
        <f t="shared" si="1"/>
        <v>77148.610000000102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58063971.45000001</v>
      </c>
      <c r="C12" s="8">
        <f>SUM(C13:C21)</f>
        <v>1286091.79</v>
      </c>
      <c r="D12" s="8">
        <f>SUM(D13:D21)</f>
        <v>0</v>
      </c>
      <c r="E12" s="8">
        <f>SUM(E13:E21)</f>
        <v>59350063.240000002</v>
      </c>
      <c r="F12" s="8">
        <f>SUM(F13:F21)</f>
        <v>1286091.7900000028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f t="shared" si="4"/>
        <v>33365992.440000001</v>
      </c>
      <c r="F15" s="10">
        <f t="shared" si="3"/>
        <v>0</v>
      </c>
    </row>
    <row r="16" spans="1:6" x14ac:dyDescent="0.2">
      <c r="A16" s="6" t="s">
        <v>14</v>
      </c>
      <c r="B16" s="9">
        <v>33176274.379999999</v>
      </c>
      <c r="C16" s="9">
        <v>1286091.79</v>
      </c>
      <c r="D16" s="9">
        <v>0</v>
      </c>
      <c r="E16" s="9">
        <f t="shared" si="4"/>
        <v>34462366.170000002</v>
      </c>
      <c r="F16" s="9">
        <f t="shared" si="3"/>
        <v>1286091.7900000028</v>
      </c>
    </row>
    <row r="17" spans="1:6" x14ac:dyDescent="0.2">
      <c r="A17" s="6" t="s">
        <v>15</v>
      </c>
      <c r="B17" s="9">
        <v>2066721.58</v>
      </c>
      <c r="C17" s="9">
        <v>0</v>
      </c>
      <c r="D17" s="9">
        <v>0</v>
      </c>
      <c r="E17" s="9">
        <f t="shared" si="4"/>
        <v>2066721.58</v>
      </c>
      <c r="F17" s="9">
        <f t="shared" si="3"/>
        <v>0</v>
      </c>
    </row>
    <row r="18" spans="1:6" x14ac:dyDescent="0.2">
      <c r="A18" s="6" t="s">
        <v>16</v>
      </c>
      <c r="B18" s="9">
        <v>-12218073.01</v>
      </c>
      <c r="C18" s="9">
        <v>0</v>
      </c>
      <c r="D18" s="9">
        <v>0</v>
      </c>
      <c r="E18" s="9">
        <f t="shared" si="4"/>
        <v>-12218073.01</v>
      </c>
      <c r="F18" s="9">
        <f t="shared" si="3"/>
        <v>0</v>
      </c>
    </row>
    <row r="19" spans="1:6" x14ac:dyDescent="0.2">
      <c r="A19" s="6" t="s">
        <v>17</v>
      </c>
      <c r="B19" s="9">
        <v>1673056.06</v>
      </c>
      <c r="C19" s="9">
        <v>0</v>
      </c>
      <c r="D19" s="9">
        <v>0</v>
      </c>
      <c r="E19" s="9">
        <f t="shared" si="4"/>
        <v>1673056.06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B12 C3:C12 D3:D12 E3:E11 E13:E21 F3:F11 F13:F21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2023-04-28T19:46:22Z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