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15360" windowHeight="834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62913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C51" i="1"/>
  <c r="C50" i="1" s="1"/>
  <c r="C46" i="1"/>
  <c r="C45" i="1" s="1"/>
  <c r="C39" i="1"/>
  <c r="C35" i="1"/>
  <c r="C16" i="1"/>
  <c r="C4" i="1"/>
  <c r="D55" i="1" l="1"/>
  <c r="C43" i="1"/>
  <c r="D43" i="1"/>
  <c r="C33" i="1"/>
  <c r="D33" i="1"/>
  <c r="C55" i="1"/>
  <c r="C56" i="1" l="1"/>
  <c r="D56" i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<sst xmlns="http://schemas.openxmlformats.org/spreadsheetml/2006/main" count="90" uniqueCount="79">
  <si>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</si>
  <si>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</si>
  <si>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</si>
  <si>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</si>
  <si>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</si>
  <si>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</si>
  <si>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</si>
  <si>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</si>
  <si>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</si>
  <si>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</si>
  <si>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</si>
  <si>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</si>
  <si>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</si>
  <si>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</si>
  <si>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</si>
  <si>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</si>
  <si>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</si>
  <si>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</si>
  <si>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</si>
  <si>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</si>
  <si>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</si>
  <si>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</si>
  <si>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</si>
  <si>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</si>
  <si>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</si>
  <si>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</si>
  <si>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</si>
  <si>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</si>
  <si>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</si>
  <si>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</si>
  <si>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</si>
  <si>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</si>
  <si>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</si>
  <si>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</si>
  <si>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</si>
  <si>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</si>
  <si>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</si>
  <si>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</si>
  <si>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</si>
  <si>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</si>
  <si>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</si>
  <si>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</si>
  <si>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</si>
  <si>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</si>
  <si>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</si>
  <si>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</si>
  <si>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</si>
  <si>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</si>
  <si>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</si>
  <si>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</si>
  <si>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</si>
  <si>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</si>
  <si>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</si>
  <si>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</si>
  <si>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</si>
  <si>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</si>
  <si>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</si>
  <si>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</si>
  <si>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</si>
  <si>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</si>
  <si>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</si>
  <si>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</si>
  <si>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</si>
  <si>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</si>
  <si>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</si>
  <si>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</si>
  <si>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</si>
  <si>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</si>
  <si>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</si>
  <si>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</si>
  <si>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</si>
  <si>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</si>
  <si>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</si>
  <si>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</si>
  <si>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</si>
  <si>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</si>
  <si>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DE AGUA POTABLE Y ALCANTARILLADO MUNICIPAL DE VALLE DE SANTIAGO
ESTADO DE FLUJOS DE EFECTIVO
DEL 1 DE ENERO AL AL 31 DE MARZO DEL 2018</t>
  </si>
  <si>
    <t>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</si>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</sst>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45" activePane="bottomLeft" state="frozen"/>
      <selection pane="bottomLeft" activeCell="E65" sqref="A1:E65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76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13576525.68</v>
      </c>
      <c r="D4" s="6">
        <f>SUM(D5:D15)</f>
        <v>44080386.649999999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13575650.310000001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875.37</v>
      </c>
      <c r="D9" s="8">
        <v>3718.18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0</v>
      </c>
      <c r="D11" s="8">
        <v>42814949.649999999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0</v>
      </c>
      <c r="D13" s="8">
        <v>1261718.82</v>
      </c>
      <c r="E13" s="4"/>
    </row>
    <row r="14" spans="1:5" x14ac:dyDescent="0.2">
      <c r="A14" s="7">
        <v>4220</v>
      </c>
      <c r="B14" s="28" t="s">
        <v>13</v>
      </c>
      <c r="C14" s="8">
        <v>0</v>
      </c>
      <c r="D14" s="8">
        <v>0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8796655.5700000003</v>
      </c>
      <c r="D16" s="6">
        <f>SUM(D17:D32)</f>
        <v>35086681.980000004</v>
      </c>
      <c r="E16" s="4"/>
    </row>
    <row r="17" spans="1:5" x14ac:dyDescent="0.2">
      <c r="A17" s="7">
        <v>5110</v>
      </c>
      <c r="B17" s="28" t="s">
        <v>15</v>
      </c>
      <c r="C17" s="8">
        <v>4578857.05</v>
      </c>
      <c r="D17" s="8">
        <v>18871082.440000001</v>
      </c>
      <c r="E17" s="4"/>
    </row>
    <row r="18" spans="1:5" x14ac:dyDescent="0.2">
      <c r="A18" s="7">
        <v>5120</v>
      </c>
      <c r="B18" s="28" t="s">
        <v>16</v>
      </c>
      <c r="C18" s="8">
        <v>1488581.16</v>
      </c>
      <c r="D18" s="8">
        <v>3385088.64</v>
      </c>
      <c r="E18" s="4"/>
    </row>
    <row r="19" spans="1:5" x14ac:dyDescent="0.2">
      <c r="A19" s="7">
        <v>5130</v>
      </c>
      <c r="B19" s="28" t="s">
        <v>17</v>
      </c>
      <c r="C19" s="8">
        <v>2656317.36</v>
      </c>
      <c r="D19" s="8">
        <v>12658494.9</v>
      </c>
      <c r="E19" s="4"/>
    </row>
    <row r="20" spans="1:5" x14ac:dyDescent="0.2">
      <c r="A20" s="7">
        <v>5210</v>
      </c>
      <c r="B20" s="28" t="s">
        <v>18</v>
      </c>
      <c r="C20" s="8">
        <v>6000</v>
      </c>
      <c r="D20" s="8">
        <v>21600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66900</v>
      </c>
      <c r="D23" s="8">
        <v>150416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4779870.1099999994</v>
      </c>
      <c r="D33" s="6">
        <f>+D4-D16</f>
        <v>8993704.6699999943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3190127.8099999996</v>
      </c>
      <c r="D39" s="6">
        <f>SUM(D40:D42)</f>
        <v>2543680.46</v>
      </c>
      <c r="E39" s="4"/>
    </row>
    <row r="40" spans="1:5" x14ac:dyDescent="0.2">
      <c r="A40" s="30">
        <v>1230</v>
      </c>
      <c r="B40" s="29" t="s">
        <v>47</v>
      </c>
      <c r="C40" s="8">
        <v>3159837.76</v>
      </c>
      <c r="D40" s="8">
        <v>940427.28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30290.05</v>
      </c>
      <c r="D41" s="8">
        <v>1603253.18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-3190127.8099999996</v>
      </c>
      <c r="D43" s="6">
        <f>+D35-D39</f>
        <v>-2543680.46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162901.98000000001</v>
      </c>
      <c r="D50" s="6">
        <f>+D51+D54</f>
        <v>2726424.53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162901.98000000001</v>
      </c>
      <c r="D54" s="8">
        <v>2726424.53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-162901.98000000001</v>
      </c>
      <c r="D55" s="6">
        <f>+D45-D50</f>
        <v>-2726424.53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1426840.3199999998</v>
      </c>
      <c r="D56" s="6">
        <f>+D33+D43+D55</f>
        <v>3723599.6799999946</v>
      </c>
      <c r="E56" s="4"/>
    </row>
    <row r="57" spans="1:5" x14ac:dyDescent="0.2">
      <c r="A57" s="16">
        <v>9000011</v>
      </c>
      <c r="B57" s="5" t="s">
        <v>37</v>
      </c>
      <c r="C57" s="6">
        <v>9825126.3599999994</v>
      </c>
      <c r="D57" s="6">
        <v>6101526.6799999997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11251966.68</v>
      </c>
      <c r="D58" s="12">
        <v>9825126.3599999994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45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2017-03-02T18:57:17Z</cp:lastPrinted>
  <dcterms:created xsi:type="dcterms:W3CDTF">2012-12-11T20:31:36Z</dcterms:created>
  <dcterms:modified xsi:type="dcterms:W3CDTF">2018-06-29T14:51:09Z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