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120" yWindow="165" windowWidth="15240" windowHeight="7935"/>
  </bookViews>
  <sheets>
    <sheet name="EVHP" sheetId="1" r:id="rId1"/>
    <sheet name="Instructivo_EVHP" sheetId="4" r:id="rId2"/>
  </sheets>
  <definedNames>
    <definedName name="_xlnm._FilterDatabase" localSheetId="0" hidden="1">EVHP!$A$2:$G$23</definedName>
  </definedNames>
  <calcPr calcId="162913"/>
</workbook>
</file>

<file path=xl/calcChain.xml><?xml version="1.0" encoding="utf-8"?>
<calcChain xmlns="http://schemas.openxmlformats.org/spreadsheetml/2006/main">
  <c r="F8" i="1" l="1"/>
  <c r="G3" i="1"/>
  <c r="G22" i="1" l="1"/>
  <c r="G21" i="1"/>
  <c r="G20" i="1"/>
  <c r="G19" i="1"/>
  <c r="F18" i="1"/>
  <c r="E18" i="1"/>
  <c r="G17" i="1"/>
  <c r="G16" i="1"/>
  <c r="G15" i="1"/>
  <c r="F14" i="1"/>
  <c r="C14" i="1"/>
  <c r="G14" i="1" s="1"/>
  <c r="E13" i="1"/>
  <c r="G12" i="1"/>
  <c r="G11" i="1"/>
  <c r="G10" i="1"/>
  <c r="G9" i="1"/>
  <c r="D8" i="1"/>
  <c r="G7" i="1"/>
  <c r="G6" i="1"/>
  <c r="G5" i="1"/>
  <c r="F4" i="1"/>
  <c r="C4" i="1"/>
  <c r="G4" i="1" s="1"/>
  <c r="E23" i="1" l="1"/>
  <c r="D13" i="1"/>
  <c r="D23" i="1" s="1"/>
  <c r="G8" i="1"/>
  <c r="G13" i="1" s="1"/>
  <c r="G18" i="1"/>
  <c r="F13" i="1"/>
  <c r="F23" i="1" s="1"/>
  <c r="C13" i="1"/>
  <c r="C23" i="1" s="1"/>
  <c r="G23" i="1" l="1"/>
</calcChain>
</file>

<file path=xl/sharedStrings.xml><?xml version="1.0" encoding="utf-8"?>
<sst xmlns="http://schemas.openxmlformats.org/spreadsheetml/2006/main" count="46" uniqueCount="45">
  <si>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</si>
  <si>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</si>
  <si>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</si>
  <si>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</si>
  <si>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</si>
  <si>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</si>
  <si>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</si>
  <si>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</si>
  <si>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</si>
  <si>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</si>
  <si>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</si>
  <si>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</si>
  <si>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</si>
  <si>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</si>
  <si>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</si>
  <si>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</si>
  <si>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</si>
  <si>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</si>
  <si>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</si>
  <si>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</si>
  <si>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</si>
  <si>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</si>
  <si>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</si>
  <si>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</si>
  <si>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</si>
  <si>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</si>
  <si>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</si>
  <si>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</si>
  <si>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</si>
  <si>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</si>
  <si>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</si>
  <si>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</si>
  <si>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</si>
  <si>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</si>
  <si>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</si>
  <si>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</si>
  <si>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</si>
  <si>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</si>
  <si>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</si>
  <si>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</si>
  <si>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</si>
  <si>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</si>
  <si>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>ESTADO DE VARIACIÓN EN LA HACIENDA PÚBLICA
SISTEMA DE AGUA POTABLE Y ALCANTARILLADO MUNICIPAL DE VALLE DE SANTIAGO
DEL 1 DE ENERO AL AL 31 DE MARZO DEL 2018</t>
  </si>
  <si>
    <t>DIRECTOR GENERAL
LIC.MARIA YOLANDA LOPEZ GUERRERO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</si>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</sst>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7" fillId="0" borderId="1" xfId="9" applyNumberFormat="1" applyFont="1" applyFill="1" applyBorder="1" applyAlignment="1" applyProtection="1">
      <alignment horizontal="center" vertical="top"/>
      <protection hidden="1"/>
    </xf>
    <xf numFmtId="0" fontId="7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8" fillId="4" borderId="8" xfId="9" applyFont="1" applyFill="1" applyBorder="1" applyAlignment="1">
      <alignment horizontal="center" vertical="center"/>
    </xf>
    <xf numFmtId="0" fontId="8" fillId="4" borderId="9" xfId="9" applyFont="1" applyFill="1" applyBorder="1" applyAlignment="1">
      <alignment horizontal="center" vertical="center" wrapText="1"/>
    </xf>
    <xf numFmtId="166" fontId="8" fillId="4" borderId="8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activeCell="G30" sqref="A1:G30"/>
    </sheetView>
  </sheetViews>
  <sheetFormatPr baseColWidth="10" defaultRowHeight="11.25" x14ac:dyDescent="0.2"/>
  <cols>
    <col min="1" max="1" width="7.832031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60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7" s="2" customFormat="1" ht="54.95" customHeight="1" x14ac:dyDescent="0.2">
      <c r="A2" s="26" t="s">
        <v>0</v>
      </c>
      <c r="B2" s="27" t="s">
        <v>21</v>
      </c>
      <c r="C2" s="28" t="s">
        <v>22</v>
      </c>
      <c r="D2" s="28" t="s">
        <v>23</v>
      </c>
      <c r="E2" s="28" t="s">
        <v>24</v>
      </c>
      <c r="F2" s="28" t="s">
        <v>10</v>
      </c>
      <c r="G2" s="28" t="s">
        <v>25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44149969.130000003</v>
      </c>
      <c r="D4" s="5"/>
      <c r="E4" s="5"/>
      <c r="F4" s="7">
        <f>SUM(F5:F7)</f>
        <v>0</v>
      </c>
      <c r="G4" s="14">
        <f t="shared" ref="G4:G12" si="0">SUM(C4:F4)</f>
        <v>44149969.130000003</v>
      </c>
    </row>
    <row r="5" spans="1:7" x14ac:dyDescent="0.2">
      <c r="A5" s="8">
        <v>3110</v>
      </c>
      <c r="B5" s="9" t="s">
        <v>1</v>
      </c>
      <c r="C5" s="5">
        <v>40196256.700000003</v>
      </c>
      <c r="D5" s="5"/>
      <c r="E5" s="5"/>
      <c r="F5" s="5">
        <v>0</v>
      </c>
      <c r="G5" s="13">
        <f t="shared" si="0"/>
        <v>40196256.700000003</v>
      </c>
    </row>
    <row r="6" spans="1:7" x14ac:dyDescent="0.2">
      <c r="A6" s="8">
        <v>3120</v>
      </c>
      <c r="B6" s="9" t="s">
        <v>5</v>
      </c>
      <c r="C6" s="5">
        <v>3953712.43</v>
      </c>
      <c r="D6" s="5"/>
      <c r="E6" s="5"/>
      <c r="F6" s="5">
        <v>0</v>
      </c>
      <c r="G6" s="13">
        <f t="shared" si="0"/>
        <v>3953712.43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26293680.600000001</v>
      </c>
      <c r="E8" s="5"/>
      <c r="F8" s="7">
        <f>SUM(F9:F12)</f>
        <v>0</v>
      </c>
      <c r="G8" s="14">
        <f>SUM(C8:F8)</f>
        <v>26293680.600000001</v>
      </c>
    </row>
    <row r="9" spans="1:7" x14ac:dyDescent="0.2">
      <c r="A9" s="8">
        <v>3210</v>
      </c>
      <c r="B9" s="9" t="s">
        <v>9</v>
      </c>
      <c r="C9" s="5"/>
      <c r="D9" s="5">
        <v>7391615.5499999998</v>
      </c>
      <c r="E9" s="5"/>
      <c r="F9" s="5">
        <v>0</v>
      </c>
      <c r="G9" s="13">
        <f t="shared" si="0"/>
        <v>7391615.5499999998</v>
      </c>
    </row>
    <row r="10" spans="1:7" x14ac:dyDescent="0.2">
      <c r="A10" s="8">
        <v>3220</v>
      </c>
      <c r="B10" s="9" t="s">
        <v>7</v>
      </c>
      <c r="C10" s="5"/>
      <c r="D10" s="5">
        <v>18902065.050000001</v>
      </c>
      <c r="E10" s="5"/>
      <c r="F10" s="5">
        <v>0</v>
      </c>
      <c r="G10" s="13">
        <f t="shared" si="0"/>
        <v>18902065.050000001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26</v>
      </c>
      <c r="C13" s="7">
        <f>+C4</f>
        <v>44149969.130000003</v>
      </c>
      <c r="D13" s="7">
        <f>+D3+D8</f>
        <v>26293680.600000001</v>
      </c>
      <c r="E13" s="7">
        <f>+E3</f>
        <v>0</v>
      </c>
      <c r="F13" s="7">
        <f>+F3+F4+F8</f>
        <v>0</v>
      </c>
      <c r="G13" s="14">
        <f>+G3+G4+G8</f>
        <v>70443649.730000004</v>
      </c>
    </row>
    <row r="14" spans="1:7" x14ac:dyDescent="0.2">
      <c r="A14" s="17">
        <v>900004</v>
      </c>
      <c r="B14" s="6" t="s">
        <v>27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31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32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33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x14ac:dyDescent="0.2">
      <c r="A18" s="17">
        <v>900005</v>
      </c>
      <c r="B18" s="6" t="s">
        <v>34</v>
      </c>
      <c r="C18" s="5"/>
      <c r="D18" s="5"/>
      <c r="E18" s="7">
        <f>SUM(E19:E22)</f>
        <v>4609847.290000001</v>
      </c>
      <c r="F18" s="7">
        <f>SUM(F19:F22)</f>
        <v>0</v>
      </c>
      <c r="G18" s="14">
        <f>SUM(C18:F18)</f>
        <v>4609847.290000001</v>
      </c>
    </row>
    <row r="19" spans="1:7" x14ac:dyDescent="0.2">
      <c r="A19" s="8">
        <v>3210</v>
      </c>
      <c r="B19" s="9" t="s">
        <v>35</v>
      </c>
      <c r="C19" s="5"/>
      <c r="D19" s="5"/>
      <c r="E19" s="5">
        <v>-2611745.44</v>
      </c>
      <c r="F19" s="5">
        <v>0</v>
      </c>
      <c r="G19" s="13">
        <f t="shared" si="1"/>
        <v>-2611745.44</v>
      </c>
    </row>
    <row r="20" spans="1:7" x14ac:dyDescent="0.2">
      <c r="A20" s="8">
        <v>3220</v>
      </c>
      <c r="B20" s="9" t="s">
        <v>36</v>
      </c>
      <c r="C20" s="5"/>
      <c r="D20" s="5"/>
      <c r="E20" s="5">
        <v>7221592.7300000004</v>
      </c>
      <c r="F20" s="5">
        <v>0</v>
      </c>
      <c r="G20" s="13">
        <f t="shared" si="1"/>
        <v>7221592.7300000004</v>
      </c>
    </row>
    <row r="21" spans="1:7" x14ac:dyDescent="0.2">
      <c r="A21" s="8">
        <v>3230</v>
      </c>
      <c r="B21" s="9" t="s">
        <v>37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38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28</v>
      </c>
      <c r="C23" s="16">
        <f>C13+C14</f>
        <v>44149969.130000003</v>
      </c>
      <c r="D23" s="20">
        <f>D13</f>
        <v>26293680.600000001</v>
      </c>
      <c r="E23" s="20">
        <f>E13+E18</f>
        <v>4609847.290000001</v>
      </c>
      <c r="F23" s="20">
        <f>F13+F14+F18</f>
        <v>0</v>
      </c>
      <c r="G23" s="21">
        <f>G13+G14+G18</f>
        <v>75053497.020000011</v>
      </c>
    </row>
    <row r="25" spans="1:7" x14ac:dyDescent="0.2">
      <c r="A25" s="29" t="s">
        <v>39</v>
      </c>
      <c r="B25" s="30"/>
      <c r="C25" s="30"/>
      <c r="D25" s="31"/>
    </row>
    <row r="26" spans="1:7" x14ac:dyDescent="0.2">
      <c r="A26" s="32"/>
      <c r="B26" s="30"/>
      <c r="C26" s="30"/>
      <c r="D26" s="31"/>
    </row>
    <row r="27" spans="1:7" x14ac:dyDescent="0.2">
      <c r="A27" s="33"/>
      <c r="B27" s="34"/>
      <c r="C27" s="33"/>
      <c r="D27" s="33"/>
    </row>
    <row r="28" spans="1:7" x14ac:dyDescent="0.2">
      <c r="A28" s="35"/>
      <c r="B28" s="33"/>
      <c r="C28" s="33"/>
      <c r="D28" s="33"/>
    </row>
    <row r="29" spans="1:7" x14ac:dyDescent="0.2">
      <c r="A29" s="35"/>
      <c r="B29" s="33" t="s">
        <v>40</v>
      </c>
      <c r="C29" s="35"/>
      <c r="D29" s="35" t="s">
        <v>40</v>
      </c>
    </row>
    <row r="30" spans="1:7" ht="45" x14ac:dyDescent="0.2">
      <c r="A30" s="35"/>
      <c r="B30" s="36" t="s">
        <v>43</v>
      </c>
      <c r="C30" s="37"/>
      <c r="D30" s="36" t="s">
        <v>44</v>
      </c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/>
  <mergeCells count="1">
    <mergeCell ref="A1:G1"/>
  </mergeCells>
  <pageMargins left="0.7" right="0.7" top="0.75" bottom="0.75" header="0.3" footer="0.3"/>
  <pageSetup scale="66" fitToHeight="0" orientation="portrait" r:id="rId1"/>
  <ignoredErrors>
    <ignoredError sqref="C4:G4 C23:F23 C14:G14 C13:F13 C21:G22 C18:F18 C11:G12 C8:E8 C7:G7 D5:G5 C17:G17 D15:G15 D6:G6 D16:G16 C9 E9:G9 C19:D19 F19:G19 C10 E10:G10 C20:D20 F20:G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0" sqref="A20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12</v>
      </c>
    </row>
    <row r="2" spans="1:1" x14ac:dyDescent="0.2">
      <c r="A2" s="24" t="s">
        <v>41</v>
      </c>
    </row>
    <row r="3" spans="1:1" x14ac:dyDescent="0.2">
      <c r="A3" s="24" t="s">
        <v>14</v>
      </c>
    </row>
    <row r="4" spans="1:1" ht="22.5" x14ac:dyDescent="0.2">
      <c r="A4" s="24" t="s">
        <v>15</v>
      </c>
    </row>
    <row r="5" spans="1:1" ht="22.5" x14ac:dyDescent="0.2">
      <c r="A5" s="24" t="s">
        <v>29</v>
      </c>
    </row>
    <row r="6" spans="1:1" x14ac:dyDescent="0.2">
      <c r="A6" s="24" t="s">
        <v>30</v>
      </c>
    </row>
    <row r="7" spans="1:1" ht="22.5" x14ac:dyDescent="0.2">
      <c r="A7" s="24" t="s">
        <v>16</v>
      </c>
    </row>
    <row r="8" spans="1:1" x14ac:dyDescent="0.2">
      <c r="A8" s="24" t="s">
        <v>17</v>
      </c>
    </row>
    <row r="9" spans="1:1" x14ac:dyDescent="0.2">
      <c r="A9" s="24"/>
    </row>
    <row r="10" spans="1:1" x14ac:dyDescent="0.2">
      <c r="A10" s="23" t="s">
        <v>13</v>
      </c>
    </row>
    <row r="11" spans="1:1" x14ac:dyDescent="0.2">
      <c r="A11" s="24" t="s">
        <v>20</v>
      </c>
    </row>
    <row r="12" spans="1:1" x14ac:dyDescent="0.2">
      <c r="A12" s="24"/>
    </row>
    <row r="13" spans="1:1" x14ac:dyDescent="0.2">
      <c r="A13" s="23" t="s">
        <v>18</v>
      </c>
    </row>
    <row r="14" spans="1:1" x14ac:dyDescent="0.2">
      <c r="A14" s="24" t="s">
        <v>19</v>
      </c>
    </row>
    <row r="15" spans="1:1" x14ac:dyDescent="0.2">
      <c r="A15" s="24"/>
    </row>
  </sheetData>
  <sheetProtection algorithmName="SHA-512" hashValue="Qho0r7w76VoFDjLqicXZxFC+vfGEgBwj7WqCJoTh7vMksDoI+fRjXlXvbjm7E+J2uRHMtBK0LURYTM8Wf/TrIA==" saltValue="AXtjr+j3ZqGUa+p3TSddy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EVHP</vt:lpstr>
      <vt:lpstr>Instructivo_EVHP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2014-12-05T15:24:30Z</cp:lastPrinted>
  <dcterms:created xsi:type="dcterms:W3CDTF">2012-12-11T20:30:33Z</dcterms:created>
  <dcterms:modified xsi:type="dcterms:W3CDTF">2018-06-29T14:28:40Z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