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CONTABILIDAD\Documents\TRIMESTRALES 2021\1ER TRIMESTRE 2021\DIGITALES\"/>
    </mc:Choice>
  </mc:AlternateContent>
  <xr:revisionPtr revIDLastSave="0" documentId="13_ncr:1_{FFBD6FF2-B069-42BF-9949-2C24ACBD61CC}" xr6:coauthVersionLast="46" xr6:coauthVersionMax="46" xr10:uidLastSave="{00000000-0000-0000-0000-000000000000}"/>
  <bookViews>
    <workbookView minimized="1" xWindow="19560" yWindow="4725" windowWidth="9930" windowHeight="11565"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91029"/>
</workbook>
</file>

<file path=xl/calcChain.xml><?xml version="1.0" encoding="utf-8"?>
<calcChain xmlns="http://schemas.openxmlformats.org/spreadsheetml/2006/main">
  <c r="T40" i="5" l="1"/>
  <c r="U39" i="5"/>
  <c r="T39" i="5"/>
  <c r="T38" i="5"/>
  <c r="T28" i="5"/>
  <c r="T32" i="5"/>
  <c r="T33" i="5"/>
  <c r="T31" i="5"/>
  <c r="T30" i="5"/>
  <c r="T16" i="5"/>
  <c r="T14" i="5"/>
  <c r="T15" i="5"/>
  <c r="T13" i="5"/>
  <c r="T17" i="5"/>
</calcChain>
</file>

<file path=xl/sharedStrings.xml><?xml version="1.0" encoding="utf-8"?>
<sst xmlns="http://schemas.openxmlformats.org/spreadsheetml/2006/main" count="480" uniqueCount="295">
  <si>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</si>
  <si>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</si>
  <si>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</si>
  <si>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</si>
  <si>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</si>
  <si>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</si>
  <si>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</si>
  <si>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</si>
  <si>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</si>
  <si>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</si>
  <si>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</si>
  <si>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</si>
  <si>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</si>
  <si>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</si>
  <si>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</si>
  <si>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</si>
  <si>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</si>
  <si>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</si>
  <si>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</si>
  <si>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</si>
  <si>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</si>
  <si>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</si>
  <si>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</si>
  <si>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</si>
  <si>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</si>
  <si>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</si>
  <si>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</si>
  <si>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</si>
  <si>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</si>
  <si>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</si>
  <si>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</si>
  <si>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</si>
  <si>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</si>
  <si>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</si>
  <si>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</si>
  <si>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</si>
  <si>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</si>
  <si>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</si>
  <si>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</si>
  <si>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</si>
  <si>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</si>
  <si>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</si>
  <si>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</si>
  <si>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</si>
  <si>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</si>
  <si>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</si>
  <si>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</si>
  <si>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</si>
  <si>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</si>
  <si>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</si>
  <si>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</si>
  <si>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</si>
  <si>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</si>
  <si>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</si>
  <si>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</si>
  <si>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</si>
  <si>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</si>
  <si>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</si>
  <si>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</si>
  <si>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</si>
  <si>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</si>
  <si>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</si>
  <si>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</si>
  <si>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</si>
  <si>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</si>
  <si>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</si>
  <si>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</si>
  <si>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</si>
  <si>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</si>
  <si>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</si>
  <si>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</si>
  <si>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</si>
  <si>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</si>
  <si>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</si>
  <si>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</si>
  <si>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</si>
  <si>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</si>
  <si>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</si>
  <si>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</si>
  <si>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</si>
  <si>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</si>
  <si>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</si>
  <si>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</si>
  <si>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</si>
  <si>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</si>
  <si>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</si>
  <si>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</si>
  <si>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</si>
  <si>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</si>
  <si>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</si>
  <si>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</si>
  <si>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</si>
  <si>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</si>
  <si>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</si>
  <si>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</si>
  <si>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</si>
  <si>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</si>
  <si>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</si>
  <si>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</si>
  <si>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</si>
  <si>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</si>
  <si>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</si>
  <si>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</si>
  <si>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</si>
  <si>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</si>
  <si>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</si>
  <si>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</si>
  <si>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ACTIVIDAD 1.1</t>
  </si>
  <si>
    <t>ACTIVIDAD 1.2</t>
  </si>
  <si>
    <t>ACTIVIDAD 2.1</t>
  </si>
  <si>
    <t>ACTIVIDAD 2.2</t>
  </si>
  <si>
    <t>ACTIVIDAD 2.3</t>
  </si>
  <si>
    <t>Reparación de fugas</t>
  </si>
  <si>
    <t>ACTIVIDAD 3.1</t>
  </si>
  <si>
    <t>ACTIVIDAD 3.2</t>
  </si>
  <si>
    <t>ACTIVIDAD 3.3</t>
  </si>
  <si>
    <t>ACTIVIDAD 4.1</t>
  </si>
  <si>
    <t>ACTIVIDAD 4.2</t>
  </si>
  <si>
    <t>ACTIVIDAD 4.3</t>
  </si>
  <si>
    <t>Cobertura de información.</t>
  </si>
  <si>
    <t>ACTIVIDAD 5.1</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</si>
  <si>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</si>
  <si>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</si>
  <si>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</si>
  <si>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</si>
  <si>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</si>
  <si>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</si>
  <si>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</si>
  <si>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</si>
  <si>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</si>
  <si>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</si>
  <si>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</si>
  <si>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</si>
  <si>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encuestas</t>
  </si>
  <si>
    <t>E0001</t>
  </si>
  <si>
    <t>F0001</t>
  </si>
  <si>
    <t>E0003</t>
  </si>
  <si>
    <t>P0003</t>
  </si>
  <si>
    <t>P0001</t>
  </si>
  <si>
    <t>B0002</t>
  </si>
  <si>
    <t>P0002</t>
  </si>
  <si>
    <t>B0001</t>
  </si>
  <si>
    <t xml:space="preserve">NOTAS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</si>
  <si>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</si>
  <si>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</si>
  <si>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</si>
  <si>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</si>
  <si>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</si>
  <si>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</si>
  <si>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</si>
  <si>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</si>
  <si>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</si>
  <si>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</si>
  <si>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</si>
  <si>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</si>
  <si>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</si>
  <si>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</si>
  <si>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</si>
  <si>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</si>
  <si>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</si>
  <si>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</si>
  <si>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</si>
  <si>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</si>
  <si>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</si>
  <si>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</si>
  <si>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</si>
  <si>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</si>
  <si>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</si>
  <si>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</si>
  <si>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</si>
  <si>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</si>
  <si>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</si>
  <si>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</si>
  <si>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</si>
  <si>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</si>
  <si>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</si>
  <si>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</si>
  <si>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</si>
  <si>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</si>
  <si>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</si>
  <si>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</si>
  <si>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</si>
  <si>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</si>
  <si>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</si>
  <si>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</si>
  <si>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</si>
  <si>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</si>
  <si>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</si>
  <si>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</si>
  <si>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</si>
  <si>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</si>
  <si>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</si>
  <si>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</si>
  <si>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</si>
  <si>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</si>
  <si>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</si>
  <si>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</si>
  <si>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</si>
  <si>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</si>
  <si>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</si>
  <si>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</si>
  <si>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</si>
  <si>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</si>
  <si>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</si>
  <si>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</si>
  <si>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</si>
  <si>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</si>
  <si>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</si>
  <si>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</si>
  <si>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</si>
  <si>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</si>
  <si>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</si>
  <si>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</si>
  <si>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</si>
  <si>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</si>
  <si>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</si>
  <si>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</si>
  <si>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</si>
  <si>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</si>
  <si>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</si>
  <si>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Eventos realizados/eventos planeados</t>
  </si>
  <si>
    <t>No. De talleresprogramados   "Ahorra en tu casa" para disminución de consumos en los hogares.</t>
  </si>
  <si>
    <t>No. De Capacitaciones realizadas del programa empleado responsable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</si>
  <si>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</si>
  <si>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</si>
  <si>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</si>
  <si>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</si>
  <si>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</si>
  <si>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</si>
  <si>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</si>
  <si>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</si>
  <si>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</si>
  <si>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</si>
  <si>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</si>
  <si>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</si>
  <si>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Capacidad de saneamiento ampliada</t>
  </si>
  <si>
    <t>Ejecución del Plan de mantenimiento de la PTAR del municipio de Valle de Santiago.</t>
  </si>
  <si>
    <t>Índice de cumplimiento de mantenimiento</t>
  </si>
  <si>
    <t>Índice de cumplimiento de mantenimiento=(A/B)*100 (Número de ordenes ejecutadas/Número de ordenes planeadas)*100</t>
  </si>
  <si>
    <t>Número de ordenes ejecutadas</t>
  </si>
  <si>
    <t>Ejecución del Plan de operación de la PTAR  del municipio de Valle de Santiago</t>
  </si>
  <si>
    <t>Índice de cumplimiento de operación.</t>
  </si>
  <si>
    <t>Índice de cumplimiento de operación=(A/B)*100 (Número de horas de operación/Número de horas planeadas de operación)*100</t>
  </si>
  <si>
    <t>Número de horas de operación</t>
  </si>
  <si>
    <t>Eficiencia global 2021/ Eficiencia global 2020) -1x100</t>
  </si>
  <si>
    <t>(Número de habitantes con servicio en la cabecera municipal/Total de habitantes en la cabecera municipal)*100</t>
  </si>
  <si>
    <t>97% (Agua) , 91% (Alcan), 27% (San)</t>
  </si>
  <si>
    <t>ACTIVIDAD 1.4</t>
  </si>
  <si>
    <t>ACTIVIDAD 1.3</t>
  </si>
  <si>
    <t>(Macromedidores instalados funcionando correctamente/ Fuentes de abastecimiento activas )*100</t>
  </si>
  <si>
    <t xml:space="preserve">Cobertura de macromedición lograda  </t>
  </si>
  <si>
    <t>Cobertura de macromedición</t>
  </si>
  <si>
    <t xml:space="preserve">Macromedidores instalados funcionando es la cantidad de macromedidores funcionando correctamente . Fuentes de abastecimiento activas se refiere a la cantidad de pozos activos </t>
  </si>
  <si>
    <t xml:space="preserve">30 km </t>
  </si>
  <si>
    <t>ACTIVIDAD 2.4</t>
  </si>
  <si>
    <t>ACTIVIDAD 2.5</t>
  </si>
  <si>
    <t>ACTIVIDAD 2.6</t>
  </si>
  <si>
    <t>ACTIVIDAD 2.7</t>
  </si>
  <si>
    <t>ACTIVIDAD 2.8</t>
  </si>
  <si>
    <t xml:space="preserve">Gestión para la ampliación de red de drenaje sanitario </t>
  </si>
  <si>
    <t>Ampliación de red de drenaje sanitario</t>
  </si>
  <si>
    <t>(Longitud de ampliacion de  red de drenaje realizados en tiempo y forma/ongitud de ampliacion de  red de drenaje programadas)*100</t>
  </si>
  <si>
    <t xml:space="preserve">Eficiencia y eficacia en la instalación de ampliaciones de red de drenaje sanitario </t>
  </si>
  <si>
    <t>Permisos de descargas no domesticas</t>
  </si>
  <si>
    <t xml:space="preserve">Permisos de descargas </t>
  </si>
  <si>
    <t>((Permisos de descargas programadas-Permisos de descargas realizadas)/(Permisos de descargas programadas))*100</t>
  </si>
  <si>
    <t xml:space="preserve">Elaboracion de un inventario de descargas de aguas residuales no domesticas de la cabecera municipal </t>
  </si>
  <si>
    <t xml:space="preserve">Inventario de descargas de aguas residuales no domesticas </t>
  </si>
  <si>
    <t>Inventario de descargas no domesticas</t>
  </si>
  <si>
    <t xml:space="preserve">Eficiencia y eficacia en la realizacion del inventario </t>
  </si>
  <si>
    <t xml:space="preserve">Ejecucion de inspecciones periodicas de las descargas de aguas residuales no domesticas </t>
  </si>
  <si>
    <t xml:space="preserve">Inspeccion de descargas de aguas residuales no domesticas </t>
  </si>
  <si>
    <t xml:space="preserve">Numero de inspecciones de descargas de aguas residuales </t>
  </si>
  <si>
    <t xml:space="preserve">Eficiencia y eficacia en la realizacion de descargas de aguas residuales </t>
  </si>
  <si>
    <t>ACTIVIDAD 3.9</t>
  </si>
  <si>
    <t>Realización de monitoreo de calidad del agua</t>
  </si>
  <si>
    <t xml:space="preserve">Analisis de monitoreo de calidad de agua </t>
  </si>
  <si>
    <t xml:space="preserve">Actividades de analisis de monitoreo de calidad de agua </t>
  </si>
  <si>
    <t xml:space="preserve">No. total de actividades  monitoreo </t>
  </si>
  <si>
    <t xml:space="preserve">Actividades de monitoreo </t>
  </si>
  <si>
    <t>SISTEMA DE AGUA POTABLE Y ALCANTARILLADO MUNICIPAL DE VALLE DE SANTIAGO
INDICADORES DE RESULTADOS
DEL 1 DE ENERO AL 31 DE MARZO DEL 2021</t>
  </si>
  <si>
    <t>Cultura del agua a los usuarios de SAPAM impartida.</t>
  </si>
  <si>
    <t>(Eventos vituales planeados/Eventos virtuales Realizados)*100</t>
  </si>
  <si>
    <t>Se reporta  cada 6 meses.</t>
  </si>
  <si>
    <t>Capacitación virtual sobre el Proyecto: "Ahorra en tu casa", dirigido a las familias para disminución de consumo y cuidado del medio ambiente en los hogares.</t>
  </si>
  <si>
    <t>(Número de Capacitacionesvirtuales  Planeadas /Número de Capacitaciones virtuales Realizadas)*100</t>
  </si>
  <si>
    <t>No de capacitaciones planeadas</t>
  </si>
  <si>
    <t>Capacitación Virtual "Edificio Sustentable"Capacitación virtual a servidoras y servidores públicos para el consumo responsable de agua potable y cuidado de medio ambiente</t>
  </si>
  <si>
    <t>(Capacitaciones virtuales  planeadas/Capacitaciones virtuales realizadas)*100</t>
  </si>
  <si>
    <t>No de Capacitaciones planeadas</t>
  </si>
  <si>
    <t>Sustentabilidad comercial</t>
  </si>
  <si>
    <t>Facturación y cobranza eficiente</t>
  </si>
  <si>
    <t>EC= (Volumen cobrado / Volumen facturado)*100</t>
  </si>
  <si>
    <t>La cantidad de 1000 es la cantidad de medidores planeados instalar en el ejercicio.</t>
  </si>
  <si>
    <t>EFICIENCIA EN EL USO Y APROVECHAMIENTO DEL AGUA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</si>
</sst>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4"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
      <sz val="8"/>
      <color rgb="FF000000"/>
      <name val="Arial"/>
      <family val="2"/>
    </font>
    <font>
      <sz val="7"/>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79">
    <xf numFmtId="0" fontId="0" fillId="0" borderId="0"/>
    <xf numFmtId="164" fontId="7"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4" fontId="7" fillId="0" borderId="0" applyFont="0" applyFill="0" applyBorder="0" applyAlignment="0" applyProtection="0"/>
    <xf numFmtId="0"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0" fontId="6" fillId="0" borderId="0"/>
    <xf numFmtId="0" fontId="6" fillId="0" borderId="0"/>
    <xf numFmtId="9" fontId="2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1" fillId="0" borderId="0" applyFont="0" applyFill="0" applyBorder="0" applyAlignment="0" applyProtection="0"/>
    <xf numFmtId="0" fontId="1" fillId="0" borderId="0"/>
  </cellStyleXfs>
  <cellXfs count="9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2" fillId="0" borderId="0" xfId="0" applyFont="1" applyAlignment="1">
      <alignment horizontal="justify" vertical="top" wrapText="1"/>
    </xf>
    <xf numFmtId="0" fontId="11" fillId="2" borderId="0" xfId="8" applyFont="1" applyFill="1" applyBorder="1" applyAlignment="1">
      <alignment horizontal="justify" vertical="top" wrapText="1"/>
    </xf>
    <xf numFmtId="0" fontId="13" fillId="0" borderId="0" xfId="0" applyFont="1" applyAlignment="1">
      <alignment horizontal="justify" vertical="top" wrapText="1"/>
    </xf>
    <xf numFmtId="0" fontId="11" fillId="3" borderId="0" xfId="8" applyFont="1" applyFill="1" applyBorder="1" applyAlignment="1">
      <alignment horizontal="justify" vertical="top" wrapText="1"/>
    </xf>
    <xf numFmtId="0" fontId="15" fillId="0" borderId="0" xfId="0" applyFont="1" applyAlignment="1">
      <alignment horizontal="center" vertical="center" wrapText="1"/>
    </xf>
    <xf numFmtId="0" fontId="15" fillId="0" borderId="0" xfId="0" applyFont="1" applyAlignment="1">
      <alignment vertical="center" wrapText="1"/>
    </xf>
    <xf numFmtId="0" fontId="0" fillId="0" borderId="0" xfId="0" applyAlignment="1">
      <alignment horizont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7" borderId="0" xfId="16" applyFont="1" applyFill="1" applyBorder="1" applyAlignment="1">
      <alignment horizontal="center" vertical="center" wrapText="1"/>
    </xf>
    <xf numFmtId="0" fontId="17" fillId="0" borderId="0" xfId="0" applyFont="1" applyAlignment="1">
      <alignment horizontal="center" vertical="top"/>
    </xf>
    <xf numFmtId="0" fontId="9" fillId="5" borderId="0" xfId="0" applyFont="1" applyFill="1" applyAlignment="1">
      <alignment horizontal="center" vertical="top" wrapText="1"/>
    </xf>
    <xf numFmtId="0" fontId="9" fillId="6" borderId="0" xfId="16" applyNumberFormat="1" applyFont="1" applyFill="1" applyBorder="1" applyAlignment="1">
      <alignment horizontal="center" vertical="center" wrapText="1"/>
    </xf>
    <xf numFmtId="0" fontId="9" fillId="6" borderId="0" xfId="16" applyFont="1" applyFill="1" applyBorder="1" applyAlignment="1">
      <alignment horizontal="center" vertical="center" wrapText="1"/>
    </xf>
    <xf numFmtId="0" fontId="9" fillId="5" borderId="2" xfId="0" applyFont="1" applyFill="1" applyBorder="1" applyAlignment="1">
      <alignment horizontal="center" vertical="center" wrapText="1"/>
    </xf>
    <xf numFmtId="4" fontId="9" fillId="6" borderId="2" xfId="16" applyNumberFormat="1" applyFont="1" applyFill="1" applyBorder="1" applyAlignment="1">
      <alignment horizontal="center" vertical="center" wrapText="1"/>
    </xf>
    <xf numFmtId="0" fontId="9" fillId="6" borderId="2" xfId="16"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7" borderId="2" xfId="16" applyFont="1" applyFill="1" applyBorder="1" applyAlignment="1">
      <alignment horizontal="center" vertical="center" wrapText="1"/>
    </xf>
    <xf numFmtId="0" fontId="9" fillId="5" borderId="4" xfId="0" applyFont="1" applyFill="1" applyBorder="1" applyAlignment="1">
      <alignment horizontal="centerContinuous"/>
    </xf>
    <xf numFmtId="0" fontId="9" fillId="4" borderId="4" xfId="0" applyFont="1" applyFill="1" applyBorder="1" applyAlignment="1">
      <alignment horizontal="centerContinuous" vertical="center" wrapText="1"/>
    </xf>
    <xf numFmtId="0" fontId="9" fillId="7" borderId="4" xfId="0" applyFont="1" applyFill="1" applyBorder="1" applyAlignment="1">
      <alignment horizontal="centerContinuous" wrapText="1"/>
    </xf>
    <xf numFmtId="0" fontId="14" fillId="8" borderId="5" xfId="8" applyFont="1" applyFill="1" applyBorder="1" applyAlignment="1" applyProtection="1">
      <alignment horizontal="centerContinuous" vertical="center" wrapText="1"/>
      <protection locked="0"/>
    </xf>
    <xf numFmtId="0" fontId="14" fillId="8" borderId="6" xfId="8" applyFont="1" applyFill="1" applyBorder="1" applyAlignment="1" applyProtection="1">
      <alignment horizontal="centerContinuous" vertical="center" wrapText="1"/>
      <protection locked="0"/>
    </xf>
    <xf numFmtId="0" fontId="9" fillId="9" borderId="0" xfId="16" applyFont="1" applyFill="1" applyBorder="1" applyAlignment="1">
      <alignment horizontal="centerContinuous" vertical="center" wrapText="1"/>
    </xf>
    <xf numFmtId="0" fontId="9" fillId="9" borderId="3" xfId="16"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9" borderId="0" xfId="16" applyFont="1" applyFill="1" applyBorder="1" applyAlignment="1">
      <alignment horizontal="center" vertical="center" wrapText="1"/>
    </xf>
    <xf numFmtId="0" fontId="9" fillId="6" borderId="4" xfId="8" applyFont="1" applyFill="1" applyBorder="1" applyAlignment="1" applyProtection="1">
      <alignment horizontal="centerContinuous" vertical="center" wrapText="1"/>
      <protection locked="0"/>
    </xf>
    <xf numFmtId="0" fontId="0" fillId="0" borderId="0" xfId="0" applyFont="1" applyFill="1" applyProtection="1"/>
    <xf numFmtId="0" fontId="14" fillId="8" borderId="3" xfId="8" applyFont="1" applyFill="1" applyBorder="1" applyAlignment="1" applyProtection="1">
      <alignment horizontal="center" vertical="center" wrapText="1"/>
      <protection locked="0"/>
    </xf>
    <xf numFmtId="0" fontId="0" fillId="0" borderId="0" xfId="0" applyFont="1" applyFill="1" applyBorder="1" applyAlignment="1" applyProtection="1">
      <alignment wrapText="1"/>
    </xf>
    <xf numFmtId="0" fontId="0" fillId="0" borderId="0" xfId="0" applyFont="1" applyAlignment="1" applyProtection="1">
      <alignment wrapText="1"/>
    </xf>
    <xf numFmtId="0" fontId="0" fillId="0" borderId="0" xfId="0" applyFont="1" applyFill="1" applyProtection="1"/>
    <xf numFmtId="0" fontId="0" fillId="0" borderId="0" xfId="0" applyFill="1"/>
    <xf numFmtId="0" fontId="0" fillId="0" borderId="0" xfId="0" applyFill="1" applyAlignment="1" applyProtection="1">
      <alignment vertical="top" wrapText="1"/>
      <protection locked="0"/>
    </xf>
    <xf numFmtId="0" fontId="0" fillId="0" borderId="0" xfId="0" applyFill="1" applyAlignment="1">
      <alignment vertical="top" wrapText="1"/>
    </xf>
    <xf numFmtId="0" fontId="0"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0" fontId="0" fillId="0" borderId="0" xfId="0" applyFont="1" applyFill="1" applyProtection="1">
      <protection locked="0"/>
    </xf>
    <xf numFmtId="9" fontId="0" fillId="0" borderId="0" xfId="0" applyNumberFormat="1" applyFont="1" applyFill="1" applyProtection="1">
      <protection locked="0"/>
    </xf>
    <xf numFmtId="10" fontId="22" fillId="0" borderId="0" xfId="0" applyNumberFormat="1" applyFont="1" applyFill="1"/>
    <xf numFmtId="0" fontId="22" fillId="0" borderId="0" xfId="0" applyFont="1" applyFill="1"/>
    <xf numFmtId="10" fontId="0" fillId="0" borderId="0" xfId="0" applyNumberFormat="1" applyFill="1" applyProtection="1">
      <protection locked="0"/>
    </xf>
    <xf numFmtId="0" fontId="0" fillId="0" borderId="0" xfId="0" applyFill="1" applyProtection="1">
      <protection locked="0"/>
    </xf>
    <xf numFmtId="9" fontId="0" fillId="0" borderId="0" xfId="0" applyNumberFormat="1" applyFill="1" applyProtection="1">
      <protection locked="0"/>
    </xf>
    <xf numFmtId="9" fontId="0" fillId="0" borderId="0" xfId="26" applyFont="1" applyFill="1" applyProtection="1">
      <protection locked="0"/>
    </xf>
    <xf numFmtId="0" fontId="0" fillId="0" borderId="0" xfId="0" applyFill="1" applyAlignment="1" applyProtection="1">
      <alignment wrapText="1"/>
      <protection locked="0"/>
    </xf>
    <xf numFmtId="0" fontId="23" fillId="0" borderId="0" xfId="0" applyFont="1" applyFill="1" applyBorder="1" applyAlignment="1" applyProtection="1">
      <alignment wrapText="1"/>
    </xf>
    <xf numFmtId="0" fontId="0" fillId="0" borderId="0" xfId="0"/>
    <xf numFmtId="0" fontId="0" fillId="0" borderId="0" xfId="0" applyFill="1"/>
    <xf numFmtId="0" fontId="19" fillId="0" borderId="0" xfId="0" applyFont="1" applyFill="1" applyAlignment="1">
      <alignment vertical="top" wrapText="1"/>
    </xf>
    <xf numFmtId="10" fontId="0" fillId="0" borderId="0" xfId="0" applyNumberFormat="1" applyFont="1" applyFill="1" applyProtection="1">
      <protection locked="0"/>
    </xf>
    <xf numFmtId="10" fontId="0" fillId="0" borderId="0" xfId="26" applyNumberFormat="1" applyFont="1" applyFill="1" applyProtection="1">
      <protection locked="0"/>
    </xf>
    <xf numFmtId="0" fontId="0" fillId="0" borderId="0" xfId="0" applyFont="1" applyFill="1" applyAlignment="1" applyProtection="1">
      <alignment horizontal="center" wrapText="1"/>
    </xf>
    <xf numFmtId="10" fontId="0" fillId="0" borderId="0" xfId="0" applyNumberFormat="1" applyFont="1" applyFill="1" applyAlignment="1" applyProtection="1">
      <alignment wrapText="1"/>
      <protection locked="0"/>
    </xf>
    <xf numFmtId="10" fontId="0" fillId="0" borderId="0" xfId="26" applyNumberFormat="1" applyFont="1" applyFill="1" applyAlignment="1" applyProtection="1">
      <alignment wrapText="1"/>
      <protection locked="0"/>
    </xf>
    <xf numFmtId="0" fontId="0" fillId="0" borderId="0" xfId="0" applyFont="1" applyFill="1" applyAlignment="1" applyProtection="1">
      <alignment wrapText="1"/>
      <protection locked="0"/>
    </xf>
    <xf numFmtId="0" fontId="0" fillId="0" borderId="0" xfId="0" applyNumberFormat="1" applyFont="1" applyFill="1" applyProtection="1">
      <protection locked="0"/>
    </xf>
    <xf numFmtId="0" fontId="0" fillId="0" borderId="0" xfId="0" applyFill="1" applyAlignment="1" applyProtection="1">
      <alignment horizontal="justify" vertical="top" wrapText="1"/>
      <protection locked="0"/>
    </xf>
    <xf numFmtId="3" fontId="0" fillId="0" borderId="0" xfId="0" applyNumberFormat="1" applyFill="1" applyProtection="1">
      <protection locked="0"/>
    </xf>
    <xf numFmtId="0" fontId="0" fillId="0" borderId="0" xfId="0" applyFill="1" applyAlignment="1">
      <alignment wrapText="1"/>
    </xf>
    <xf numFmtId="2" fontId="0" fillId="0" borderId="0" xfId="0" applyNumberFormat="1" applyFill="1" applyProtection="1">
      <protection locked="0"/>
    </xf>
    <xf numFmtId="0" fontId="16" fillId="0" borderId="0" xfId="0" applyFont="1" applyFill="1" applyAlignment="1">
      <alignment horizontal="justify" vertical="top" wrapText="1"/>
    </xf>
    <xf numFmtId="9" fontId="0" fillId="0" borderId="0" xfId="0" applyNumberFormat="1" applyFont="1" applyFill="1" applyProtection="1"/>
    <xf numFmtId="2" fontId="0" fillId="0" borderId="0" xfId="0" applyNumberFormat="1" applyFont="1" applyFill="1" applyAlignment="1" applyProtection="1">
      <alignment horizontal="right"/>
      <protection locked="0"/>
    </xf>
    <xf numFmtId="0" fontId="0" fillId="0" borderId="0" xfId="0" applyFont="1" applyFill="1" applyAlignment="1" applyProtection="1">
      <alignment horizontal="justify" vertical="top"/>
      <protection locked="0"/>
    </xf>
    <xf numFmtId="2" fontId="0" fillId="0" borderId="0" xfId="0" applyNumberFormat="1" applyFont="1" applyFill="1" applyProtection="1">
      <protection locked="0"/>
    </xf>
    <xf numFmtId="3" fontId="0" fillId="0" borderId="0" xfId="0" applyNumberFormat="1" applyFont="1" applyFill="1" applyProtection="1">
      <protection locked="0"/>
    </xf>
    <xf numFmtId="9" fontId="0" fillId="0" borderId="0" xfId="0" applyNumberFormat="1" applyFont="1" applyFill="1" applyAlignment="1" applyProtection="1">
      <alignment wrapText="1"/>
      <protection locked="0"/>
    </xf>
    <xf numFmtId="10" fontId="0" fillId="0" borderId="0" xfId="177" applyNumberFormat="1" applyFont="1" applyFill="1" applyProtection="1">
      <protection locked="0"/>
    </xf>
    <xf numFmtId="0" fontId="0" fillId="0" borderId="0" xfId="0" applyFill="1" applyAlignment="1" applyProtection="1">
      <alignment vertical="center" wrapText="1"/>
      <protection locked="0"/>
    </xf>
    <xf numFmtId="0" fontId="0" fillId="0" borderId="0" xfId="0" applyFill="1" applyAlignment="1" applyProtection="1">
      <alignment horizontal="justify" vertical="center" wrapText="1"/>
      <protection locked="0"/>
    </xf>
    <xf numFmtId="9" fontId="0" fillId="0" borderId="0" xfId="26" applyFont="1" applyFill="1" applyBorder="1" applyAlignment="1" applyProtection="1">
      <alignment vertical="center"/>
      <protection locked="0"/>
    </xf>
    <xf numFmtId="10" fontId="0" fillId="0" borderId="0" xfId="0" applyNumberFormat="1" applyFill="1" applyAlignment="1">
      <alignment vertical="center"/>
    </xf>
    <xf numFmtId="0" fontId="0" fillId="0" borderId="0" xfId="0" applyFill="1" applyAlignment="1" applyProtection="1">
      <alignment vertical="center"/>
      <protection locked="0"/>
    </xf>
    <xf numFmtId="0" fontId="0" fillId="0" borderId="0" xfId="0" applyFill="1" applyAlignment="1">
      <alignment vertical="center" wrapText="1"/>
    </xf>
    <xf numFmtId="0" fontId="22" fillId="0" borderId="0" xfId="0" applyFont="1" applyFill="1" applyAlignment="1">
      <alignment vertical="center"/>
    </xf>
    <xf numFmtId="10" fontId="0" fillId="0" borderId="0" xfId="0" applyNumberFormat="1" applyFill="1" applyAlignment="1" applyProtection="1">
      <alignment vertical="center"/>
      <protection locked="0"/>
    </xf>
    <xf numFmtId="10" fontId="22" fillId="0" borderId="0" xfId="0" applyNumberFormat="1" applyFont="1" applyFill="1" applyAlignment="1">
      <alignment vertical="center"/>
    </xf>
    <xf numFmtId="0" fontId="0" fillId="0" borderId="0" xfId="0" applyFill="1" applyAlignment="1">
      <alignment vertical="center"/>
    </xf>
    <xf numFmtId="9" fontId="0" fillId="0" borderId="0" xfId="0" applyNumberFormat="1" applyFill="1" applyAlignment="1" applyProtection="1">
      <alignment vertical="center"/>
      <protection locked="0"/>
    </xf>
    <xf numFmtId="165" fontId="21" fillId="0" borderId="0" xfId="178" applyNumberFormat="1" applyFont="1" applyFill="1" applyBorder="1" applyAlignment="1">
      <alignment vertical="top"/>
    </xf>
  </cellXfs>
  <cellStyles count="179">
    <cellStyle name="Euro" xfId="1" xr:uid="{00000000-0005-0000-0000-000000000000}"/>
    <cellStyle name="Millares 2" xfId="2" xr:uid="{00000000-0005-0000-0000-000002000000}"/>
    <cellStyle name="Millares 2 2" xfId="3" xr:uid="{00000000-0005-0000-0000-000003000000}"/>
    <cellStyle name="Millares 2 2 2" xfId="18" xr:uid="{00000000-0005-0000-0000-000004000000}"/>
    <cellStyle name="Millares 2 2 2 2" xfId="47" xr:uid="{00000000-0005-0000-0000-000005000000}"/>
    <cellStyle name="Millares 2 2 2 2 2" xfId="159" xr:uid="{18E53149-D4B2-4A10-B536-78C8C7C8C5E0}"/>
    <cellStyle name="Millares 2 2 2 2 3" xfId="103" xr:uid="{47ACDA9E-D6E0-4C51-B59E-2553193B1DC4}"/>
    <cellStyle name="Millares 2 2 2 3" xfId="130" xr:uid="{39396FE2-6D20-494D-B205-61E6EA639931}"/>
    <cellStyle name="Millares 2 2 2 4" xfId="74" xr:uid="{9229847E-84D2-462B-8E36-2D9F61A8C2F4}"/>
    <cellStyle name="Millares 2 2 3" xfId="28" xr:uid="{00000000-0005-0000-0000-000006000000}"/>
    <cellStyle name="Millares 2 2 3 2" xfId="56" xr:uid="{00000000-0005-0000-0000-000007000000}"/>
    <cellStyle name="Millares 2 2 3 2 2" xfId="168" xr:uid="{ADC7E1A3-C954-4A81-8EFC-7D77B8052610}"/>
    <cellStyle name="Millares 2 2 3 2 3" xfId="112" xr:uid="{0D5F4840-B00F-424E-A77C-4D88BBEBC64A}"/>
    <cellStyle name="Millares 2 2 3 3" xfId="139" xr:uid="{6F8769EF-AEEC-433B-B1E3-8AD13611340C}"/>
    <cellStyle name="Millares 2 2 3 4" xfId="83" xr:uid="{67FBFF2D-D9AF-4488-A6E9-4C6108947C82}"/>
    <cellStyle name="Millares 2 2 4" xfId="38" xr:uid="{00000000-0005-0000-0000-000008000000}"/>
    <cellStyle name="Millares 2 2 4 2" xfId="150" xr:uid="{4DF2FF92-9AFB-4184-AF96-297291D72CD3}"/>
    <cellStyle name="Millares 2 2 4 3" xfId="94" xr:uid="{F2B6C587-7F17-42C8-AC00-13C89FE47738}"/>
    <cellStyle name="Millares 2 2 5" xfId="121" xr:uid="{88F5185A-B22F-4850-9424-EBAE824C8554}"/>
    <cellStyle name="Millares 2 2 6" xfId="65" xr:uid="{A195B5AD-F641-43CC-A0C7-1606C9DD6349}"/>
    <cellStyle name="Millares 2 3" xfId="4" xr:uid="{00000000-0005-0000-0000-000009000000}"/>
    <cellStyle name="Millares 2 3 2" xfId="19" xr:uid="{00000000-0005-0000-0000-00000A000000}"/>
    <cellStyle name="Millares 2 3 2 2" xfId="48" xr:uid="{00000000-0005-0000-0000-00000B000000}"/>
    <cellStyle name="Millares 2 3 2 2 2" xfId="160" xr:uid="{05D360F5-CD92-4FF6-9C3B-CA7C1D228443}"/>
    <cellStyle name="Millares 2 3 2 2 3" xfId="104" xr:uid="{05F77894-85B8-4D42-9F6C-AC0C42D33F82}"/>
    <cellStyle name="Millares 2 3 2 3" xfId="131" xr:uid="{6998EB3E-139C-4019-AFD9-FAB574AE9684}"/>
    <cellStyle name="Millares 2 3 2 4" xfId="75" xr:uid="{DEBB182D-D623-451C-B169-F4DCFB1E740A}"/>
    <cellStyle name="Millares 2 3 3" xfId="29" xr:uid="{00000000-0005-0000-0000-00000C000000}"/>
    <cellStyle name="Millares 2 3 3 2" xfId="57" xr:uid="{00000000-0005-0000-0000-00000D000000}"/>
    <cellStyle name="Millares 2 3 3 2 2" xfId="169" xr:uid="{439ED064-D6EA-4A9E-9DE5-9503C0BD6B46}"/>
    <cellStyle name="Millares 2 3 3 2 3" xfId="113" xr:uid="{784CF97E-101D-458B-989A-AF5C75AE06F6}"/>
    <cellStyle name="Millares 2 3 3 3" xfId="140" xr:uid="{F26DA7E8-D3BB-4178-8277-CBFCAC126825}"/>
    <cellStyle name="Millares 2 3 3 4" xfId="84" xr:uid="{8916A491-AD49-4FC8-87C2-8336E3EA4A69}"/>
    <cellStyle name="Millares 2 3 4" xfId="39" xr:uid="{00000000-0005-0000-0000-00000E000000}"/>
    <cellStyle name="Millares 2 3 4 2" xfId="151" xr:uid="{6387BA61-3BC4-4831-B123-AD90822A557A}"/>
    <cellStyle name="Millares 2 3 4 3" xfId="95" xr:uid="{CB9B74DA-EED6-4EC5-AD88-4BB3A4D027E1}"/>
    <cellStyle name="Millares 2 3 5" xfId="122" xr:uid="{CF57C60F-C426-4078-97E0-E73F7BD41AE4}"/>
    <cellStyle name="Millares 2 3 6" xfId="66" xr:uid="{EC6C561E-F992-4ADA-9BE3-0A92FD572A35}"/>
    <cellStyle name="Millares 2 4" xfId="17" xr:uid="{00000000-0005-0000-0000-00000F000000}"/>
    <cellStyle name="Millares 2 4 2" xfId="46" xr:uid="{00000000-0005-0000-0000-000010000000}"/>
    <cellStyle name="Millares 2 4 2 2" xfId="158" xr:uid="{F108F0E3-B6CD-4502-95A0-FD490C10613A}"/>
    <cellStyle name="Millares 2 4 2 3" xfId="102" xr:uid="{64FDEE31-1BE3-403A-9D7A-5AC2E2AF3D1D}"/>
    <cellStyle name="Millares 2 4 3" xfId="129" xr:uid="{F9A51516-B502-413A-9E95-44E11283E828}"/>
    <cellStyle name="Millares 2 4 4" xfId="73" xr:uid="{3AD7294D-A883-4488-B148-B9A3357423CC}"/>
    <cellStyle name="Millares 2 5" xfId="27" xr:uid="{00000000-0005-0000-0000-000011000000}"/>
    <cellStyle name="Millares 2 5 2" xfId="55" xr:uid="{00000000-0005-0000-0000-000012000000}"/>
    <cellStyle name="Millares 2 5 2 2" xfId="167" xr:uid="{F598B1D8-5205-4E06-9352-9A260B9C6AA0}"/>
    <cellStyle name="Millares 2 5 2 3" xfId="111" xr:uid="{D0454A63-D5EE-429A-81E3-2B3488CDA032}"/>
    <cellStyle name="Millares 2 5 3" xfId="138" xr:uid="{6AD67A5A-4C94-4DAD-B274-6C66057936E5}"/>
    <cellStyle name="Millares 2 5 4" xfId="82" xr:uid="{28BC120B-6E43-42FD-BB4D-F8B45C3063D4}"/>
    <cellStyle name="Millares 2 6" xfId="37" xr:uid="{00000000-0005-0000-0000-000013000000}"/>
    <cellStyle name="Millares 2 6 2" xfId="149" xr:uid="{22744D1E-36A3-4CCD-83D9-7E59A246E6E0}"/>
    <cellStyle name="Millares 2 6 3" xfId="93" xr:uid="{4A03E1FD-1597-4995-BF53-E75A17886AAB}"/>
    <cellStyle name="Millares 2 7" xfId="120" xr:uid="{30D1E8FA-C8D3-4688-A211-12B4A6163C9A}"/>
    <cellStyle name="Millares 2 8" xfId="64" xr:uid="{5F2E6A30-E889-4FD5-ACB8-D9E9C3A3DB0B}"/>
    <cellStyle name="Millares 3" xfId="5" xr:uid="{00000000-0005-0000-0000-000014000000}"/>
    <cellStyle name="Millares 3 2" xfId="20" xr:uid="{00000000-0005-0000-0000-000015000000}"/>
    <cellStyle name="Millares 3 2 2" xfId="49" xr:uid="{00000000-0005-0000-0000-000016000000}"/>
    <cellStyle name="Millares 3 2 2 2" xfId="161" xr:uid="{38F1D548-7C80-4ACB-B246-39B2FB71B14D}"/>
    <cellStyle name="Millares 3 2 2 3" xfId="105" xr:uid="{E327B0C9-1E67-42C8-A573-32B11580DAE4}"/>
    <cellStyle name="Millares 3 2 3" xfId="132" xr:uid="{F9252B5D-B634-4EF8-8B7E-2CCC2EEBD627}"/>
    <cellStyle name="Millares 3 2 4" xfId="76" xr:uid="{54264C31-87D0-4455-8158-7DB24C2A814A}"/>
    <cellStyle name="Millares 3 3" xfId="30" xr:uid="{00000000-0005-0000-0000-000017000000}"/>
    <cellStyle name="Millares 3 3 2" xfId="58" xr:uid="{00000000-0005-0000-0000-000018000000}"/>
    <cellStyle name="Millares 3 3 2 2" xfId="170" xr:uid="{846D2339-C55E-4F26-B1E8-F7B1182E1303}"/>
    <cellStyle name="Millares 3 3 2 3" xfId="114" xr:uid="{1DD7FD8E-6E3C-406C-AFEC-07BCAE9DF298}"/>
    <cellStyle name="Millares 3 3 3" xfId="141" xr:uid="{233FD16D-AB0A-4896-B060-F201B71FDE74}"/>
    <cellStyle name="Millares 3 3 4" xfId="85" xr:uid="{9E1C0F61-5E34-4500-ACEB-F736E8095991}"/>
    <cellStyle name="Millares 3 4" xfId="40" xr:uid="{00000000-0005-0000-0000-000019000000}"/>
    <cellStyle name="Millares 3 4 2" xfId="152" xr:uid="{60D82BCA-5F6F-4158-8007-120924B7C8F6}"/>
    <cellStyle name="Millares 3 4 3" xfId="96" xr:uid="{1CB1609D-E9A3-4CAD-BD3A-CBF1131B1710}"/>
    <cellStyle name="Millares 3 5" xfId="123" xr:uid="{3BCF113F-1770-4980-9479-AAA8F25D8169}"/>
    <cellStyle name="Millares 3 6" xfId="67" xr:uid="{D77980F6-B4AB-433C-BB73-C364947DBB33}"/>
    <cellStyle name="Millares 4" xfId="148" xr:uid="{B34FB1CB-31BF-4234-B034-5302F150136A}"/>
    <cellStyle name="Millares 5" xfId="92" xr:uid="{327907DB-929D-4D3C-A88C-5561C2B96CAD}"/>
    <cellStyle name="Moneda 2" xfId="6" xr:uid="{00000000-0005-0000-0000-00001A000000}"/>
    <cellStyle name="Moneda 2 2" xfId="21" xr:uid="{00000000-0005-0000-0000-00001B000000}"/>
    <cellStyle name="Moneda 2 2 2" xfId="50" xr:uid="{00000000-0005-0000-0000-00001C000000}"/>
    <cellStyle name="Moneda 2 2 2 2" xfId="162" xr:uid="{6F4882C0-8260-4673-B490-20FEB2F7729D}"/>
    <cellStyle name="Moneda 2 2 2 3" xfId="106" xr:uid="{54FF9630-EE3E-4482-9584-55CA49CE9638}"/>
    <cellStyle name="Moneda 2 2 3" xfId="133" xr:uid="{199DBC05-7ED5-44B2-9F24-A9EB1E759460}"/>
    <cellStyle name="Moneda 2 2 4" xfId="77" xr:uid="{1F076D65-F8E6-4450-B83C-535966B9BC31}"/>
    <cellStyle name="Moneda 2 3" xfId="31" xr:uid="{00000000-0005-0000-0000-00001D000000}"/>
    <cellStyle name="Moneda 2 3 2" xfId="59" xr:uid="{00000000-0005-0000-0000-00001E000000}"/>
    <cellStyle name="Moneda 2 3 2 2" xfId="171" xr:uid="{A426CEBC-C466-4FD3-97FF-D5F728E4CE0F}"/>
    <cellStyle name="Moneda 2 3 2 3" xfId="115" xr:uid="{F07979E8-FA06-4EA0-9482-577383FE7235}"/>
    <cellStyle name="Moneda 2 3 3" xfId="142" xr:uid="{C81A22ED-4306-4F0D-8139-A902FACDFE34}"/>
    <cellStyle name="Moneda 2 3 4" xfId="86" xr:uid="{8B23590D-C814-4576-B6BC-C43990EFB699}"/>
    <cellStyle name="Moneda 2 4" xfId="41" xr:uid="{00000000-0005-0000-0000-00001F000000}"/>
    <cellStyle name="Moneda 2 4 2" xfId="153" xr:uid="{2B120D5F-9A45-4F34-940D-61CD540FDD09}"/>
    <cellStyle name="Moneda 2 4 3" xfId="97" xr:uid="{2E566213-CCF5-4027-B73B-39E0316C45E3}"/>
    <cellStyle name="Moneda 2 5" xfId="124" xr:uid="{433FF51E-9E63-4C60-ACAB-15046C844736}"/>
    <cellStyle name="Moneda 2 6" xfId="68" xr:uid="{5ADFDAF7-2845-488E-B896-F9E945FD9064}"/>
    <cellStyle name="Moneda 3" xfId="177" xr:uid="{A4F90920-32E5-4FBF-B209-55457791077E}"/>
    <cellStyle name="Normal" xfId="0" builtinId="0"/>
    <cellStyle name="Normal 2" xfId="7" xr:uid="{00000000-0005-0000-0000-000021000000}"/>
    <cellStyle name="Normal 2 2" xfId="8" xr:uid="{00000000-0005-0000-0000-000022000000}"/>
    <cellStyle name="Normal 2 3" xfId="22" xr:uid="{00000000-0005-0000-0000-000023000000}"/>
    <cellStyle name="Normal 2 3 2" xfId="51" xr:uid="{00000000-0005-0000-0000-000024000000}"/>
    <cellStyle name="Normal 2 3 2 2" xfId="163" xr:uid="{5B363BD1-E9F1-4C68-99DC-8B5CE3372861}"/>
    <cellStyle name="Normal 2 3 2 3" xfId="107" xr:uid="{5698E789-744F-4C35-8145-928B9822EABE}"/>
    <cellStyle name="Normal 2 3 3" xfId="134" xr:uid="{25A6899D-3BE0-4415-B487-1933DE8231A3}"/>
    <cellStyle name="Normal 2 3 4" xfId="78" xr:uid="{BA890ED9-4B60-4474-B177-2A6F7862AFB0}"/>
    <cellStyle name="Normal 2 4" xfId="32" xr:uid="{00000000-0005-0000-0000-000025000000}"/>
    <cellStyle name="Normal 2 4 2" xfId="60" xr:uid="{00000000-0005-0000-0000-000026000000}"/>
    <cellStyle name="Normal 2 4 2 2" xfId="172" xr:uid="{B355E3F5-02F7-40A0-B220-04DF026E7DC3}"/>
    <cellStyle name="Normal 2 4 2 3" xfId="116" xr:uid="{095D13F3-CAE5-44D5-B70F-D188BD6E8944}"/>
    <cellStyle name="Normal 2 4 3" xfId="143" xr:uid="{1411FD74-746D-48E0-80EE-10F03A4F36AB}"/>
    <cellStyle name="Normal 2 4 4" xfId="87" xr:uid="{935AC88E-AB66-4E18-B9C2-311A0D87AA13}"/>
    <cellStyle name="Normal 2 5" xfId="42" xr:uid="{00000000-0005-0000-0000-000027000000}"/>
    <cellStyle name="Normal 2 5 2" xfId="154" xr:uid="{99AC13E2-A742-41A1-A5FD-4EE20EC2682A}"/>
    <cellStyle name="Normal 2 5 3" xfId="98" xr:uid="{D9AEA145-B710-40FC-91FF-09106A9FE7B0}"/>
    <cellStyle name="Normal 2 6" xfId="125" xr:uid="{9BC806A3-612B-46E8-9E59-5CD9B71C5163}"/>
    <cellStyle name="Normal 2 7" xfId="69" xr:uid="{0DC75CA1-99DA-4670-9210-D2D5EA546A67}"/>
    <cellStyle name="Normal 3" xfId="9" xr:uid="{00000000-0005-0000-0000-000028000000}"/>
    <cellStyle name="Normal 3 2" xfId="23" xr:uid="{00000000-0005-0000-0000-000029000000}"/>
    <cellStyle name="Normal 3 2 2" xfId="52" xr:uid="{00000000-0005-0000-0000-00002A000000}"/>
    <cellStyle name="Normal 3 2 2 2" xfId="164" xr:uid="{2B07B9C9-4810-4348-B171-B1F732E4914B}"/>
    <cellStyle name="Normal 3 2 2 3" xfId="108" xr:uid="{C7956BE3-AF0B-4776-B892-BD3A503BF6E6}"/>
    <cellStyle name="Normal 3 2 3" xfId="135" xr:uid="{BD00AC2A-3CCE-4ACD-9F81-A17AFE1901EA}"/>
    <cellStyle name="Normal 3 2 4" xfId="79" xr:uid="{48311B96-E096-4327-929B-FBAF69C24746}"/>
    <cellStyle name="Normal 3 3" xfId="33" xr:uid="{00000000-0005-0000-0000-00002B000000}"/>
    <cellStyle name="Normal 3 3 2" xfId="61" xr:uid="{00000000-0005-0000-0000-00002C000000}"/>
    <cellStyle name="Normal 3 3 2 2" xfId="173" xr:uid="{6FCAC43E-F8DA-41D4-B71B-93C56FF42B9D}"/>
    <cellStyle name="Normal 3 3 2 3" xfId="117" xr:uid="{4C0E7686-5753-4D15-915F-641C76E9F2FF}"/>
    <cellStyle name="Normal 3 3 3" xfId="144" xr:uid="{4FCE1B02-18A9-4019-8547-5A1BC588FCCE}"/>
    <cellStyle name="Normal 3 3 4" xfId="88" xr:uid="{9094BD15-881B-4C8E-A7E1-15EE099AB983}"/>
    <cellStyle name="Normal 3 4" xfId="43" xr:uid="{00000000-0005-0000-0000-00002D000000}"/>
    <cellStyle name="Normal 3 4 2" xfId="155" xr:uid="{A7956D1A-5A67-4338-BDB0-2C4190C3B201}"/>
    <cellStyle name="Normal 3 4 3" xfId="99" xr:uid="{F1A7CAB0-E8C1-4ACA-ABF8-A3D3C3C2C40A}"/>
    <cellStyle name="Normal 3 5" xfId="126" xr:uid="{83F968AC-B3FB-498B-8B19-D4DD514F5073}"/>
    <cellStyle name="Normal 3 6" xfId="70" xr:uid="{8B25869F-82F4-45A5-8C83-8FA47413070D}"/>
    <cellStyle name="Normal 4" xfId="10" xr:uid="{00000000-0005-0000-0000-00002E000000}"/>
    <cellStyle name="Normal 4 2" xfId="11" xr:uid="{00000000-0005-0000-0000-00002F000000}"/>
    <cellStyle name="Normal 5" xfId="12" xr:uid="{00000000-0005-0000-0000-000030000000}"/>
    <cellStyle name="Normal 5 2" xfId="13" xr:uid="{00000000-0005-0000-0000-000031000000}"/>
    <cellStyle name="Normal 6" xfId="14" xr:uid="{00000000-0005-0000-0000-000032000000}"/>
    <cellStyle name="Normal 6 2" xfId="15" xr:uid="{00000000-0005-0000-0000-000033000000}"/>
    <cellStyle name="Normal 6 2 2" xfId="25" xr:uid="{00000000-0005-0000-0000-000034000000}"/>
    <cellStyle name="Normal 6 2 2 2" xfId="54" xr:uid="{00000000-0005-0000-0000-000035000000}"/>
    <cellStyle name="Normal 6 2 2 2 2" xfId="166" xr:uid="{D01A4994-0967-4739-A4FA-865693593637}"/>
    <cellStyle name="Normal 6 2 2 2 3" xfId="110" xr:uid="{CB45EA3C-9B6B-41F1-883C-7634A3690634}"/>
    <cellStyle name="Normal 6 2 2 3" xfId="137" xr:uid="{CAB8A453-F6BD-44EA-920C-BFD34E21597A}"/>
    <cellStyle name="Normal 6 2 2 4" xfId="81" xr:uid="{9D5CBB50-69DC-4627-818F-1670A4CA4BC9}"/>
    <cellStyle name="Normal 6 2 3" xfId="35" xr:uid="{00000000-0005-0000-0000-000036000000}"/>
    <cellStyle name="Normal 6 2 3 2" xfId="63" xr:uid="{00000000-0005-0000-0000-000037000000}"/>
    <cellStyle name="Normal 6 2 3 2 2" xfId="175" xr:uid="{5F184876-27BC-4CD0-BF0B-91484880E698}"/>
    <cellStyle name="Normal 6 2 3 2 3" xfId="119" xr:uid="{B4795B1B-9B6A-443B-93AA-BF71B7175045}"/>
    <cellStyle name="Normal 6 2 3 3" xfId="146" xr:uid="{692DE16C-1BAC-4C1B-B6E5-4521AF2244F2}"/>
    <cellStyle name="Normal 6 2 3 4" xfId="90" xr:uid="{5AADF4DB-7283-4E0A-9C28-721F0FE77BC3}"/>
    <cellStyle name="Normal 6 2 4" xfId="45" xr:uid="{00000000-0005-0000-0000-000038000000}"/>
    <cellStyle name="Normal 6 2 4 2" xfId="157" xr:uid="{B9133716-A1B4-42CF-83F4-4C24F764B5F5}"/>
    <cellStyle name="Normal 6 2 4 3" xfId="101" xr:uid="{F6B04D67-73C0-4FBB-841A-C8172D8F3E59}"/>
    <cellStyle name="Normal 6 2 5" xfId="128" xr:uid="{6C1FD85E-E6A1-42CC-B2D8-B61945659841}"/>
    <cellStyle name="Normal 6 2 6" xfId="72" xr:uid="{1968DE4E-E2F1-4B59-9AEE-ACD78A95DCB7}"/>
    <cellStyle name="Normal 6 3" xfId="24" xr:uid="{00000000-0005-0000-0000-000039000000}"/>
    <cellStyle name="Normal 6 3 2" xfId="53" xr:uid="{00000000-0005-0000-0000-00003A000000}"/>
    <cellStyle name="Normal 6 3 2 2" xfId="165" xr:uid="{0ED9D747-7511-4241-A3FB-7DF80A10E213}"/>
    <cellStyle name="Normal 6 3 2 3" xfId="109" xr:uid="{C4203940-585D-4494-BD2A-BE40813976FD}"/>
    <cellStyle name="Normal 6 3 3" xfId="136" xr:uid="{31882A94-B12D-4B61-B37D-9D16D6A4CA62}"/>
    <cellStyle name="Normal 6 3 4" xfId="80" xr:uid="{0F34D8EC-8C1A-44DD-8C61-3CC7E06E4D59}"/>
    <cellStyle name="Normal 6 4" xfId="34" xr:uid="{00000000-0005-0000-0000-00003B000000}"/>
    <cellStyle name="Normal 6 4 2" xfId="62" xr:uid="{00000000-0005-0000-0000-00003C000000}"/>
    <cellStyle name="Normal 6 4 2 2" xfId="174" xr:uid="{30570EC2-8B47-4C8D-9E54-6C728E78D8AC}"/>
    <cellStyle name="Normal 6 4 2 3" xfId="118" xr:uid="{7CA83AB8-D32C-4CFE-BF44-2929F70CCEF3}"/>
    <cellStyle name="Normal 6 4 3" xfId="145" xr:uid="{29172EAC-EAB4-417F-AAC4-3B56AC3F1E53}"/>
    <cellStyle name="Normal 6 4 4" xfId="89" xr:uid="{E1531F44-192D-4CE4-AE03-8236371A8973}"/>
    <cellStyle name="Normal 6 5" xfId="44" xr:uid="{00000000-0005-0000-0000-00003D000000}"/>
    <cellStyle name="Normal 6 5 2" xfId="156" xr:uid="{753C490C-2874-4BE1-A90F-65D3154C62E0}"/>
    <cellStyle name="Normal 6 5 3" xfId="100" xr:uid="{EA24527C-78C1-4ADD-B025-FD796DFB75F8}"/>
    <cellStyle name="Normal 6 6" xfId="127" xr:uid="{A41D7EC2-3B19-411E-97DD-F4E64F7D7964}"/>
    <cellStyle name="Normal 6 7" xfId="71" xr:uid="{BC80835F-0650-46FA-9D8B-E9628A72ADB0}"/>
    <cellStyle name="Normal 7" xfId="36" xr:uid="{00000000-0005-0000-0000-00003E000000}"/>
    <cellStyle name="Normal 7 2" xfId="147" xr:uid="{589E47F6-3652-43D7-8116-9BB709CCD8A8}"/>
    <cellStyle name="Normal 7 3" xfId="91" xr:uid="{84AC0D70-0B66-4EA9-9CA4-3D2A7CD74E70}"/>
    <cellStyle name="Normal 8" xfId="176" xr:uid="{17123E2D-CDBF-4D0A-BFBB-77CECC7A5EC9}"/>
    <cellStyle name="Normal 9" xfId="178" xr:uid="{F13E16E2-F744-4895-AA6C-FB9BC01AA733}"/>
    <cellStyle name="Normal_141008Reportes Cuadros Institucionales-sectorialesADV" xfId="16" xr:uid="{00000000-0005-0000-0000-00003F000000}"/>
    <cellStyle name="Porcentaje" xfId="26" builtinId="5"/>
  </cellStyles>
  <dxfs count="0"/>
  <tableStyles count="0" defaultTableStyle="TableStyleMedium2" defaultPivotStyle="PivotStyleLight16"/>
  <colors>
    <mruColors>
      <color rgb="FFFFCCFF"/>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Z80"/>
  <sheetViews>
    <sheetView tabSelected="1" zoomScale="80" zoomScaleNormal="80" workbookViewId="0">
      <selection activeCell="I15" sqref="I15"/>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31.5" style="2" customWidth="1"/>
    <col min="15" max="15" width="16.33203125" style="2" customWidth="1"/>
    <col min="16" max="17" width="42.6640625" style="2" customWidth="1"/>
    <col min="18" max="19" width="12" style="2"/>
    <col min="20" max="20" width="12.83203125" style="2" customWidth="1"/>
    <col min="21" max="21" width="12" style="2"/>
    <col min="22" max="22" width="13" style="2" bestFit="1" customWidth="1"/>
    <col min="23" max="23" width="14.5" style="42" customWidth="1"/>
    <col min="24" max="16384" width="12" style="3"/>
  </cols>
  <sheetData>
    <row r="1" spans="1:182" s="1" customFormat="1" ht="60" customHeight="1" x14ac:dyDescent="0.2">
      <c r="A1" s="32" t="s">
        <v>280</v>
      </c>
      <c r="B1" s="33"/>
      <c r="C1" s="33"/>
      <c r="D1" s="33"/>
      <c r="E1" s="33"/>
      <c r="F1" s="33"/>
      <c r="G1" s="33"/>
      <c r="H1" s="33"/>
      <c r="I1" s="33"/>
      <c r="J1" s="33"/>
      <c r="K1" s="33"/>
      <c r="L1" s="33"/>
      <c r="M1" s="33"/>
      <c r="N1" s="33"/>
      <c r="O1" s="33"/>
      <c r="P1" s="33"/>
      <c r="Q1" s="33"/>
      <c r="R1" s="33"/>
      <c r="S1" s="33"/>
      <c r="T1" s="33"/>
      <c r="U1" s="33"/>
      <c r="V1" s="33"/>
      <c r="W1" s="40"/>
    </row>
    <row r="2" spans="1:182" s="1" customFormat="1" ht="11.25" customHeight="1" x14ac:dyDescent="0.2">
      <c r="A2" s="29" t="s">
        <v>74</v>
      </c>
      <c r="B2" s="29"/>
      <c r="C2" s="29"/>
      <c r="D2" s="29"/>
      <c r="E2" s="29"/>
      <c r="F2" s="38" t="s">
        <v>2</v>
      </c>
      <c r="G2" s="38"/>
      <c r="H2" s="38"/>
      <c r="I2" s="38"/>
      <c r="J2" s="38"/>
      <c r="K2" s="30" t="s">
        <v>72</v>
      </c>
      <c r="L2" s="30"/>
      <c r="M2" s="30"/>
      <c r="N2" s="31" t="s">
        <v>73</v>
      </c>
      <c r="O2" s="31"/>
      <c r="P2" s="31"/>
      <c r="Q2" s="31"/>
      <c r="R2" s="31"/>
      <c r="S2" s="31"/>
      <c r="T2" s="31"/>
      <c r="U2" s="34" t="s">
        <v>55</v>
      </c>
      <c r="V2" s="34"/>
      <c r="W2" s="37"/>
    </row>
    <row r="3" spans="1:182"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5" t="s">
        <v>54</v>
      </c>
      <c r="V3" s="36" t="s">
        <v>31</v>
      </c>
      <c r="W3" s="36" t="s">
        <v>71</v>
      </c>
    </row>
    <row r="4" spans="1:182"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7">
        <v>21</v>
      </c>
      <c r="V4" s="37">
        <v>22</v>
      </c>
      <c r="W4" s="37">
        <v>23</v>
      </c>
      <c r="X4" s="1" t="s">
        <v>142</v>
      </c>
    </row>
    <row r="5" spans="1:182" s="39" customFormat="1" ht="60" customHeight="1" x14ac:dyDescent="0.2">
      <c r="A5" s="48">
        <v>8101</v>
      </c>
      <c r="B5" s="49" t="s">
        <v>134</v>
      </c>
      <c r="C5" s="50" t="s">
        <v>294</v>
      </c>
      <c r="D5" s="49" t="s">
        <v>87</v>
      </c>
      <c r="E5" s="50" t="s">
        <v>86</v>
      </c>
      <c r="F5" s="96">
        <v>1782761.12</v>
      </c>
      <c r="G5" s="96">
        <v>1782761.12</v>
      </c>
      <c r="H5" s="96">
        <v>0</v>
      </c>
      <c r="I5" s="96">
        <v>342136.91</v>
      </c>
      <c r="J5" s="96">
        <v>342136.91</v>
      </c>
      <c r="K5" s="48" t="s">
        <v>88</v>
      </c>
      <c r="L5" s="51" t="s">
        <v>27</v>
      </c>
      <c r="M5" s="65" t="s">
        <v>90</v>
      </c>
      <c r="N5" s="48" t="s">
        <v>91</v>
      </c>
      <c r="O5" s="51" t="s">
        <v>27</v>
      </c>
      <c r="P5" s="52" t="s">
        <v>244</v>
      </c>
      <c r="Q5" s="52" t="s">
        <v>92</v>
      </c>
      <c r="R5" s="66">
        <v>0.21</v>
      </c>
      <c r="S5" s="66"/>
      <c r="T5" s="66"/>
      <c r="U5" s="66"/>
      <c r="V5" s="67"/>
      <c r="W5" s="68" t="s">
        <v>129</v>
      </c>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row>
    <row r="6" spans="1:182" s="39" customFormat="1" ht="60" customHeight="1" x14ac:dyDescent="0.2">
      <c r="A6" s="48">
        <v>8105</v>
      </c>
      <c r="B6" s="49" t="s">
        <v>138</v>
      </c>
      <c r="C6" s="50" t="s">
        <v>294</v>
      </c>
      <c r="D6" s="49" t="s">
        <v>87</v>
      </c>
      <c r="E6" s="50" t="s">
        <v>86</v>
      </c>
      <c r="F6" s="96">
        <v>3013301.23</v>
      </c>
      <c r="G6" s="96">
        <v>3013301.23</v>
      </c>
      <c r="H6" s="96">
        <v>9112.07</v>
      </c>
      <c r="I6" s="96">
        <v>557692.13</v>
      </c>
      <c r="J6" s="96">
        <v>548580.06000000006</v>
      </c>
      <c r="K6" s="48" t="s">
        <v>88</v>
      </c>
      <c r="L6" s="51" t="s">
        <v>89</v>
      </c>
      <c r="M6" s="65" t="s">
        <v>93</v>
      </c>
      <c r="N6" s="48" t="s">
        <v>94</v>
      </c>
      <c r="O6" s="51" t="s">
        <v>89</v>
      </c>
      <c r="P6" s="52" t="s">
        <v>245</v>
      </c>
      <c r="Q6" s="52" t="s">
        <v>95</v>
      </c>
      <c r="R6" s="69" t="s">
        <v>246</v>
      </c>
      <c r="S6" s="69"/>
      <c r="T6" s="70"/>
      <c r="U6" s="71"/>
      <c r="V6" s="71"/>
      <c r="W6" s="47" t="s">
        <v>130</v>
      </c>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row>
    <row r="7" spans="1:182" s="43" customFormat="1" ht="22.5" customHeight="1" x14ac:dyDescent="0.2">
      <c r="A7" s="48">
        <v>8108</v>
      </c>
      <c r="B7" s="49" t="s">
        <v>139</v>
      </c>
      <c r="C7" s="50" t="s">
        <v>294</v>
      </c>
      <c r="D7" s="49" t="s">
        <v>87</v>
      </c>
      <c r="E7" s="50" t="s">
        <v>86</v>
      </c>
      <c r="F7" s="96">
        <v>18968517.690000001</v>
      </c>
      <c r="G7" s="96">
        <v>18968517.690000001</v>
      </c>
      <c r="H7" s="96">
        <v>137999.62</v>
      </c>
      <c r="I7" s="96">
        <v>2125026.52</v>
      </c>
      <c r="J7" s="96">
        <v>1987026.9</v>
      </c>
      <c r="K7" s="48" t="s">
        <v>88</v>
      </c>
      <c r="L7" s="51" t="s">
        <v>96</v>
      </c>
      <c r="M7" s="48" t="s">
        <v>143</v>
      </c>
      <c r="N7" s="48" t="s">
        <v>144</v>
      </c>
      <c r="O7" s="51" t="s">
        <v>96</v>
      </c>
      <c r="P7" s="52" t="s">
        <v>145</v>
      </c>
      <c r="Q7" s="52" t="s">
        <v>145</v>
      </c>
      <c r="R7" s="53">
        <v>4</v>
      </c>
      <c r="S7" s="53"/>
      <c r="T7" s="66"/>
      <c r="U7" s="53"/>
      <c r="V7" s="53"/>
      <c r="W7" s="47" t="s">
        <v>146</v>
      </c>
    </row>
    <row r="8" spans="1:182" s="43" customFormat="1" ht="22.5" customHeight="1" x14ac:dyDescent="0.2">
      <c r="A8" s="48">
        <v>8107</v>
      </c>
      <c r="B8" s="49" t="s">
        <v>140</v>
      </c>
      <c r="C8" s="50" t="s">
        <v>294</v>
      </c>
      <c r="D8" s="49" t="s">
        <v>87</v>
      </c>
      <c r="E8" s="50" t="s">
        <v>86</v>
      </c>
      <c r="F8" s="96">
        <v>2766726.52</v>
      </c>
      <c r="G8" s="96">
        <v>2766726.52</v>
      </c>
      <c r="H8" s="96">
        <v>31986.04</v>
      </c>
      <c r="I8" s="96">
        <v>553947.68000000005</v>
      </c>
      <c r="J8" s="96">
        <v>521961.64</v>
      </c>
      <c r="K8" s="48" t="s">
        <v>88</v>
      </c>
      <c r="L8" s="51" t="s">
        <v>97</v>
      </c>
      <c r="M8" s="48" t="s">
        <v>147</v>
      </c>
      <c r="N8" s="48" t="s">
        <v>148</v>
      </c>
      <c r="O8" s="51" t="s">
        <v>97</v>
      </c>
      <c r="P8" s="52" t="s">
        <v>145</v>
      </c>
      <c r="Q8" s="52" t="s">
        <v>145</v>
      </c>
      <c r="R8" s="53">
        <v>8</v>
      </c>
      <c r="S8" s="53"/>
      <c r="T8" s="66"/>
      <c r="U8" s="53"/>
      <c r="V8" s="53"/>
      <c r="W8" s="47" t="s">
        <v>146</v>
      </c>
    </row>
    <row r="9" spans="1:182" s="43" customFormat="1" ht="22.5" customHeight="1" x14ac:dyDescent="0.2">
      <c r="A9" s="48">
        <v>8106</v>
      </c>
      <c r="B9" s="49" t="s">
        <v>141</v>
      </c>
      <c r="C9" s="50" t="s">
        <v>294</v>
      </c>
      <c r="D9" s="49" t="s">
        <v>87</v>
      </c>
      <c r="E9" s="50" t="s">
        <v>86</v>
      </c>
      <c r="F9" s="96">
        <v>7284197.8300000001</v>
      </c>
      <c r="G9" s="96">
        <v>7284197.8300000001</v>
      </c>
      <c r="H9" s="96">
        <v>64095.35</v>
      </c>
      <c r="I9" s="96">
        <v>1601767.26</v>
      </c>
      <c r="J9" s="96">
        <v>1537671.91</v>
      </c>
      <c r="K9" s="48" t="s">
        <v>88</v>
      </c>
      <c r="L9" s="51" t="s">
        <v>98</v>
      </c>
      <c r="M9" s="48" t="s">
        <v>149</v>
      </c>
      <c r="N9" s="48" t="s">
        <v>150</v>
      </c>
      <c r="O9" s="51" t="s">
        <v>98</v>
      </c>
      <c r="P9" s="52" t="s">
        <v>145</v>
      </c>
      <c r="Q9" s="52" t="s">
        <v>145</v>
      </c>
      <c r="R9" s="72">
        <v>9</v>
      </c>
      <c r="S9" s="72"/>
      <c r="T9" s="66"/>
      <c r="U9" s="72"/>
      <c r="V9" s="53"/>
      <c r="W9" s="47" t="s">
        <v>146</v>
      </c>
    </row>
    <row r="10" spans="1:182" s="44" customFormat="1" ht="22.5" customHeight="1" x14ac:dyDescent="0.2">
      <c r="A10" s="46">
        <v>8109</v>
      </c>
      <c r="B10" s="45" t="s">
        <v>137</v>
      </c>
      <c r="C10" s="50" t="s">
        <v>294</v>
      </c>
      <c r="D10" s="45" t="s">
        <v>87</v>
      </c>
      <c r="E10" s="46" t="s">
        <v>86</v>
      </c>
      <c r="F10" s="96">
        <v>4062266.01</v>
      </c>
      <c r="G10" s="96">
        <v>4062266.01</v>
      </c>
      <c r="H10" s="96">
        <v>38782.53</v>
      </c>
      <c r="I10" s="96">
        <v>733667.69</v>
      </c>
      <c r="J10" s="96">
        <v>694885.16</v>
      </c>
      <c r="K10" s="46" t="s">
        <v>88</v>
      </c>
      <c r="L10" s="45" t="s">
        <v>99</v>
      </c>
      <c r="M10" s="46" t="s">
        <v>235</v>
      </c>
      <c r="N10" s="46" t="s">
        <v>100</v>
      </c>
      <c r="O10" s="45" t="s">
        <v>99</v>
      </c>
      <c r="P10" s="73" t="s">
        <v>101</v>
      </c>
      <c r="Q10" s="73" t="s">
        <v>102</v>
      </c>
      <c r="R10" s="57">
        <v>0.31</v>
      </c>
      <c r="S10" s="57">
        <v>0.31</v>
      </c>
      <c r="T10" s="57">
        <v>0.121</v>
      </c>
      <c r="U10" s="74">
        <v>58789</v>
      </c>
      <c r="V10" s="74">
        <v>490320</v>
      </c>
      <c r="W10" s="75" t="s">
        <v>131</v>
      </c>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row>
    <row r="11" spans="1:182" s="44" customFormat="1" ht="22.5" customHeight="1" x14ac:dyDescent="0.2">
      <c r="A11" s="46">
        <v>8102</v>
      </c>
      <c r="B11" s="45" t="s">
        <v>135</v>
      </c>
      <c r="C11" s="50" t="s">
        <v>294</v>
      </c>
      <c r="D11" s="45" t="s">
        <v>87</v>
      </c>
      <c r="E11" s="46" t="s">
        <v>86</v>
      </c>
      <c r="F11" s="96">
        <v>700186.26</v>
      </c>
      <c r="G11" s="96">
        <v>700186.26</v>
      </c>
      <c r="H11" s="96">
        <v>1376</v>
      </c>
      <c r="I11" s="96">
        <v>126957.29</v>
      </c>
      <c r="J11" s="96">
        <v>125581.29</v>
      </c>
      <c r="K11" s="46" t="s">
        <v>88</v>
      </c>
      <c r="L11" s="45" t="s">
        <v>103</v>
      </c>
      <c r="M11" s="46" t="s">
        <v>281</v>
      </c>
      <c r="N11" s="46" t="s">
        <v>105</v>
      </c>
      <c r="O11" s="45" t="s">
        <v>29</v>
      </c>
      <c r="P11" s="73" t="s">
        <v>282</v>
      </c>
      <c r="Q11" s="73" t="s">
        <v>220</v>
      </c>
      <c r="R11" s="59">
        <v>0.6</v>
      </c>
      <c r="S11" s="59">
        <v>1</v>
      </c>
      <c r="T11" s="67">
        <v>0.33333333333333331</v>
      </c>
      <c r="U11" s="58">
        <v>1</v>
      </c>
      <c r="V11" s="58">
        <v>3</v>
      </c>
      <c r="W11" s="64" t="s">
        <v>132</v>
      </c>
      <c r="X11" s="64" t="s">
        <v>283</v>
      </c>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row>
    <row r="12" spans="1:182" s="63" customFormat="1" ht="22.5" x14ac:dyDescent="0.2">
      <c r="A12" s="46">
        <v>8104</v>
      </c>
      <c r="B12" s="45" t="s">
        <v>136</v>
      </c>
      <c r="C12" s="50" t="s">
        <v>294</v>
      </c>
      <c r="D12" s="45" t="s">
        <v>87</v>
      </c>
      <c r="E12" s="46" t="s">
        <v>86</v>
      </c>
      <c r="F12" s="96">
        <v>8136926.7599999998</v>
      </c>
      <c r="G12" s="96">
        <v>8136926.7599999998</v>
      </c>
      <c r="H12" s="96">
        <v>45114.44</v>
      </c>
      <c r="I12" s="96">
        <v>1728078.48</v>
      </c>
      <c r="J12" s="96">
        <v>1682964.04</v>
      </c>
      <c r="K12" s="46" t="s">
        <v>88</v>
      </c>
      <c r="L12" s="45" t="s">
        <v>104</v>
      </c>
      <c r="M12" s="46" t="s">
        <v>223</v>
      </c>
      <c r="N12" s="46" t="s">
        <v>290</v>
      </c>
      <c r="O12" s="45" t="s">
        <v>29</v>
      </c>
      <c r="P12" s="73" t="s">
        <v>145</v>
      </c>
      <c r="Q12" s="73" t="s">
        <v>145</v>
      </c>
      <c r="R12" s="76">
        <v>3</v>
      </c>
      <c r="S12" s="76">
        <v>3</v>
      </c>
      <c r="T12" s="55"/>
      <c r="U12" s="56"/>
      <c r="V12" s="56"/>
      <c r="W12" s="75" t="s">
        <v>146</v>
      </c>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row>
    <row r="13" spans="1:182" s="43" customFormat="1" ht="22.5" x14ac:dyDescent="0.2">
      <c r="A13" s="48"/>
      <c r="B13" s="49"/>
      <c r="C13" s="50" t="s">
        <v>294</v>
      </c>
      <c r="D13" s="49" t="s">
        <v>87</v>
      </c>
      <c r="E13" s="50" t="s">
        <v>86</v>
      </c>
      <c r="F13" s="49"/>
      <c r="G13" s="49"/>
      <c r="H13" s="49"/>
      <c r="I13" s="49"/>
      <c r="J13" s="49"/>
      <c r="K13" s="48" t="s">
        <v>88</v>
      </c>
      <c r="L13" s="51" t="s">
        <v>107</v>
      </c>
      <c r="M13" s="48" t="s">
        <v>151</v>
      </c>
      <c r="N13" s="48" t="s">
        <v>152</v>
      </c>
      <c r="O13" s="51" t="s">
        <v>107</v>
      </c>
      <c r="P13" s="52" t="s">
        <v>153</v>
      </c>
      <c r="Q13" s="52" t="s">
        <v>124</v>
      </c>
      <c r="R13" s="72">
        <v>50500</v>
      </c>
      <c r="S13" s="72"/>
      <c r="T13" s="66">
        <f>U13/V13</f>
        <v>0.22451267326732671</v>
      </c>
      <c r="U13" s="53">
        <v>11337.89</v>
      </c>
      <c r="V13" s="53">
        <v>50500</v>
      </c>
      <c r="W13" s="41" t="s">
        <v>154</v>
      </c>
    </row>
    <row r="14" spans="1:182" s="43" customFormat="1" ht="25.5" customHeight="1" x14ac:dyDescent="0.2">
      <c r="A14" s="48"/>
      <c r="B14" s="49"/>
      <c r="C14" s="50" t="s">
        <v>294</v>
      </c>
      <c r="D14" s="49" t="s">
        <v>87</v>
      </c>
      <c r="E14" s="50" t="s">
        <v>86</v>
      </c>
      <c r="F14" s="49"/>
      <c r="G14" s="49"/>
      <c r="H14" s="49"/>
      <c r="I14" s="49"/>
      <c r="J14" s="49"/>
      <c r="K14" s="48" t="s">
        <v>88</v>
      </c>
      <c r="L14" s="51" t="s">
        <v>108</v>
      </c>
      <c r="M14" s="48" t="s">
        <v>155</v>
      </c>
      <c r="N14" s="48" t="s">
        <v>156</v>
      </c>
      <c r="O14" s="51" t="s">
        <v>108</v>
      </c>
      <c r="P14" s="77" t="s">
        <v>157</v>
      </c>
      <c r="Q14" s="77" t="s">
        <v>159</v>
      </c>
      <c r="R14" s="72">
        <v>48</v>
      </c>
      <c r="S14" s="72"/>
      <c r="T14" s="66">
        <f>U14/V14</f>
        <v>0.3125</v>
      </c>
      <c r="U14" s="53">
        <v>15</v>
      </c>
      <c r="V14" s="53">
        <v>48</v>
      </c>
      <c r="W14" s="62" t="s">
        <v>158</v>
      </c>
    </row>
    <row r="15" spans="1:182" s="43" customFormat="1" ht="61.9" customHeight="1" x14ac:dyDescent="0.2">
      <c r="C15" s="50" t="s">
        <v>294</v>
      </c>
      <c r="D15" s="49" t="s">
        <v>87</v>
      </c>
      <c r="E15" s="50" t="s">
        <v>86</v>
      </c>
      <c r="L15" s="51" t="s">
        <v>248</v>
      </c>
      <c r="M15" s="43" t="s">
        <v>250</v>
      </c>
      <c r="N15" s="43" t="s">
        <v>251</v>
      </c>
      <c r="O15" s="51" t="s">
        <v>160</v>
      </c>
      <c r="P15" s="47" t="s">
        <v>249</v>
      </c>
      <c r="Q15" s="52" t="s">
        <v>252</v>
      </c>
      <c r="R15" s="78">
        <v>1</v>
      </c>
      <c r="T15" s="66">
        <f>U15/V15</f>
        <v>1</v>
      </c>
      <c r="U15" s="53">
        <v>9</v>
      </c>
      <c r="V15" s="53">
        <v>9</v>
      </c>
    </row>
    <row r="16" spans="1:182" s="43" customFormat="1" ht="25.5" customHeight="1" x14ac:dyDescent="0.2">
      <c r="A16" s="48"/>
      <c r="B16" s="49"/>
      <c r="C16" s="50" t="s">
        <v>294</v>
      </c>
      <c r="D16" s="49" t="s">
        <v>87</v>
      </c>
      <c r="E16" s="50" t="s">
        <v>86</v>
      </c>
      <c r="F16" s="49"/>
      <c r="G16" s="49"/>
      <c r="H16" s="49"/>
      <c r="I16" s="49"/>
      <c r="J16" s="49"/>
      <c r="K16" s="48"/>
      <c r="L16" s="51" t="s">
        <v>247</v>
      </c>
      <c r="M16" s="77" t="s">
        <v>161</v>
      </c>
      <c r="N16" s="77" t="s">
        <v>162</v>
      </c>
      <c r="O16" s="51" t="s">
        <v>247</v>
      </c>
      <c r="P16" s="43" t="s">
        <v>163</v>
      </c>
      <c r="Q16" s="43" t="s">
        <v>164</v>
      </c>
      <c r="R16" s="72">
        <v>4</v>
      </c>
      <c r="S16" s="72"/>
      <c r="T16" s="66">
        <f>U16/V16</f>
        <v>0.25</v>
      </c>
      <c r="U16" s="53">
        <v>1</v>
      </c>
      <c r="V16" s="53">
        <v>4</v>
      </c>
      <c r="W16" s="41" t="s">
        <v>165</v>
      </c>
    </row>
    <row r="17" spans="1:23" s="43" customFormat="1" ht="22.5" x14ac:dyDescent="0.2">
      <c r="A17" s="48"/>
      <c r="B17" s="49"/>
      <c r="C17" s="50" t="s">
        <v>294</v>
      </c>
      <c r="D17" s="49" t="s">
        <v>87</v>
      </c>
      <c r="E17" s="50" t="s">
        <v>86</v>
      </c>
      <c r="F17" s="49"/>
      <c r="G17" s="49"/>
      <c r="H17" s="49"/>
      <c r="I17" s="49"/>
      <c r="J17" s="49"/>
      <c r="K17" s="48" t="s">
        <v>88</v>
      </c>
      <c r="L17" s="51" t="s">
        <v>109</v>
      </c>
      <c r="M17" s="48" t="s">
        <v>166</v>
      </c>
      <c r="N17" s="48" t="s">
        <v>167</v>
      </c>
      <c r="O17" s="51" t="s">
        <v>109</v>
      </c>
      <c r="P17" s="52" t="s">
        <v>168</v>
      </c>
      <c r="Q17" s="52" t="s">
        <v>169</v>
      </c>
      <c r="R17" s="79" t="s">
        <v>253</v>
      </c>
      <c r="S17" s="79"/>
      <c r="T17" s="54">
        <f>U17/V17</f>
        <v>0.25</v>
      </c>
      <c r="U17" s="53">
        <v>7.5</v>
      </c>
      <c r="V17" s="53">
        <v>30</v>
      </c>
      <c r="W17" s="41" t="s">
        <v>170</v>
      </c>
    </row>
    <row r="18" spans="1:23" s="43" customFormat="1" ht="45" x14ac:dyDescent="0.2">
      <c r="A18" s="48"/>
      <c r="B18" s="49"/>
      <c r="C18" s="50" t="s">
        <v>294</v>
      </c>
      <c r="D18" s="49" t="s">
        <v>87</v>
      </c>
      <c r="E18" s="50" t="s">
        <v>86</v>
      </c>
      <c r="F18" s="49"/>
      <c r="G18" s="49"/>
      <c r="H18" s="49"/>
      <c r="I18" s="49"/>
      <c r="J18" s="49"/>
      <c r="K18" s="48" t="s">
        <v>88</v>
      </c>
      <c r="L18" s="51" t="s">
        <v>110</v>
      </c>
      <c r="M18" s="48" t="s">
        <v>171</v>
      </c>
      <c r="N18" s="48" t="s">
        <v>172</v>
      </c>
      <c r="O18" s="51" t="s">
        <v>110</v>
      </c>
      <c r="P18" s="52" t="s">
        <v>173</v>
      </c>
      <c r="Q18" s="52" t="s">
        <v>174</v>
      </c>
      <c r="R18" s="54">
        <v>1</v>
      </c>
      <c r="S18" s="54"/>
      <c r="T18" s="54">
        <v>1</v>
      </c>
      <c r="U18" s="53">
        <v>11</v>
      </c>
      <c r="V18" s="53">
        <v>11</v>
      </c>
      <c r="W18" s="41" t="s">
        <v>175</v>
      </c>
    </row>
    <row r="19" spans="1:23" s="43" customFormat="1" ht="33.75" x14ac:dyDescent="0.2">
      <c r="A19" s="48"/>
      <c r="B19" s="49"/>
      <c r="C19" s="50" t="s">
        <v>294</v>
      </c>
      <c r="D19" s="49" t="s">
        <v>87</v>
      </c>
      <c r="E19" s="50" t="s">
        <v>86</v>
      </c>
      <c r="F19" s="49"/>
      <c r="G19" s="49"/>
      <c r="H19" s="49"/>
      <c r="I19" s="49"/>
      <c r="J19" s="49"/>
      <c r="K19" s="48" t="s">
        <v>88</v>
      </c>
      <c r="L19" s="51" t="s">
        <v>111</v>
      </c>
      <c r="M19" s="48" t="s">
        <v>176</v>
      </c>
      <c r="N19" s="48" t="s">
        <v>177</v>
      </c>
      <c r="O19" s="51" t="s">
        <v>111</v>
      </c>
      <c r="P19" s="52" t="s">
        <v>178</v>
      </c>
      <c r="Q19" s="52" t="s">
        <v>125</v>
      </c>
      <c r="R19" s="54">
        <v>1</v>
      </c>
      <c r="S19" s="54"/>
      <c r="T19" s="54">
        <v>1</v>
      </c>
      <c r="U19" s="53">
        <v>13</v>
      </c>
      <c r="V19" s="53">
        <v>13</v>
      </c>
      <c r="W19" s="41" t="s">
        <v>175</v>
      </c>
    </row>
    <row r="20" spans="1:23" s="43" customFormat="1" ht="33.75" x14ac:dyDescent="0.2">
      <c r="A20" s="48"/>
      <c r="B20" s="49"/>
      <c r="C20" s="50" t="s">
        <v>294</v>
      </c>
      <c r="D20" s="49" t="s">
        <v>87</v>
      </c>
      <c r="E20" s="50" t="s">
        <v>86</v>
      </c>
      <c r="F20" s="49"/>
      <c r="G20" s="49"/>
      <c r="H20" s="49"/>
      <c r="I20" s="49"/>
      <c r="J20" s="49"/>
      <c r="K20" s="48"/>
      <c r="L20" s="51" t="s">
        <v>254</v>
      </c>
      <c r="M20" s="47" t="s">
        <v>259</v>
      </c>
      <c r="N20" s="47" t="s">
        <v>260</v>
      </c>
      <c r="O20" s="51" t="s">
        <v>254</v>
      </c>
      <c r="P20" s="47" t="s">
        <v>261</v>
      </c>
      <c r="Q20" s="47" t="s">
        <v>262</v>
      </c>
      <c r="R20" s="54">
        <v>1</v>
      </c>
      <c r="S20" s="54"/>
      <c r="T20" s="54">
        <v>1</v>
      </c>
      <c r="U20" s="53">
        <v>0</v>
      </c>
      <c r="V20" s="53">
        <v>0</v>
      </c>
      <c r="W20" s="41" t="s">
        <v>175</v>
      </c>
    </row>
    <row r="21" spans="1:23" s="43" customFormat="1" ht="33.75" x14ac:dyDescent="0.2">
      <c r="A21" s="48"/>
      <c r="B21" s="49"/>
      <c r="C21" s="50" t="s">
        <v>294</v>
      </c>
      <c r="D21" s="49" t="s">
        <v>87</v>
      </c>
      <c r="E21" s="50" t="s">
        <v>86</v>
      </c>
      <c r="F21" s="49"/>
      <c r="G21" s="49"/>
      <c r="H21" s="49"/>
      <c r="I21" s="49"/>
      <c r="J21" s="49"/>
      <c r="K21" s="48"/>
      <c r="L21" s="51" t="s">
        <v>255</v>
      </c>
      <c r="M21" s="48" t="s">
        <v>263</v>
      </c>
      <c r="N21" s="48" t="s">
        <v>264</v>
      </c>
      <c r="O21" s="51" t="s">
        <v>255</v>
      </c>
      <c r="P21" s="80" t="s">
        <v>265</v>
      </c>
      <c r="Q21" s="47" t="s">
        <v>185</v>
      </c>
      <c r="R21" s="54">
        <v>1</v>
      </c>
      <c r="S21" s="54"/>
      <c r="T21" s="54">
        <v>1</v>
      </c>
      <c r="U21" s="53">
        <v>0</v>
      </c>
      <c r="V21" s="53">
        <v>0</v>
      </c>
      <c r="W21" s="41" t="s">
        <v>175</v>
      </c>
    </row>
    <row r="22" spans="1:23" s="43" customFormat="1" ht="31.15" customHeight="1" x14ac:dyDescent="0.2">
      <c r="A22" s="48"/>
      <c r="B22" s="49"/>
      <c r="C22" s="50" t="s">
        <v>294</v>
      </c>
      <c r="D22" s="49" t="s">
        <v>87</v>
      </c>
      <c r="E22" s="50" t="s">
        <v>86</v>
      </c>
      <c r="F22" s="49"/>
      <c r="G22" s="49"/>
      <c r="H22" s="49"/>
      <c r="I22" s="49"/>
      <c r="J22" s="49"/>
      <c r="K22" s="48"/>
      <c r="L22" s="51" t="s">
        <v>256</v>
      </c>
      <c r="M22" s="48" t="s">
        <v>266</v>
      </c>
      <c r="N22" s="48" t="s">
        <v>267</v>
      </c>
      <c r="O22" s="51" t="s">
        <v>256</v>
      </c>
      <c r="P22" s="80" t="s">
        <v>268</v>
      </c>
      <c r="Q22" s="47" t="s">
        <v>269</v>
      </c>
      <c r="R22" s="81">
        <v>1</v>
      </c>
      <c r="S22" s="81"/>
      <c r="T22" s="54">
        <v>0</v>
      </c>
      <c r="U22" s="53">
        <v>0</v>
      </c>
      <c r="V22" s="53">
        <v>1</v>
      </c>
      <c r="W22" s="41" t="s">
        <v>210</v>
      </c>
    </row>
    <row r="23" spans="1:23" s="43" customFormat="1" ht="31.9" customHeight="1" x14ac:dyDescent="0.2">
      <c r="A23" s="48"/>
      <c r="B23" s="49"/>
      <c r="C23" s="50" t="s">
        <v>294</v>
      </c>
      <c r="D23" s="49"/>
      <c r="E23" s="50"/>
      <c r="F23" s="49"/>
      <c r="G23" s="49"/>
      <c r="H23" s="49"/>
      <c r="I23" s="49"/>
      <c r="J23" s="49"/>
      <c r="K23" s="48"/>
      <c r="L23" s="51" t="s">
        <v>257</v>
      </c>
      <c r="M23" s="48" t="s">
        <v>270</v>
      </c>
      <c r="N23" s="48" t="s">
        <v>271</v>
      </c>
      <c r="O23" s="51" t="s">
        <v>257</v>
      </c>
      <c r="P23" s="80" t="s">
        <v>272</v>
      </c>
      <c r="Q23" s="47" t="s">
        <v>273</v>
      </c>
      <c r="R23" s="81">
        <v>2</v>
      </c>
      <c r="S23" s="81"/>
      <c r="T23" s="54">
        <v>0</v>
      </c>
      <c r="U23" s="53">
        <v>0</v>
      </c>
      <c r="V23" s="53">
        <v>2</v>
      </c>
      <c r="W23" s="41" t="s">
        <v>210</v>
      </c>
    </row>
    <row r="24" spans="1:23" s="43" customFormat="1" ht="33.75" x14ac:dyDescent="0.2">
      <c r="A24" s="48"/>
      <c r="B24" s="49"/>
      <c r="C24" s="50" t="s">
        <v>294</v>
      </c>
      <c r="D24" s="49" t="s">
        <v>87</v>
      </c>
      <c r="E24" s="50" t="s">
        <v>86</v>
      </c>
      <c r="F24" s="49"/>
      <c r="G24" s="49"/>
      <c r="H24" s="49"/>
      <c r="I24" s="49"/>
      <c r="J24" s="49"/>
      <c r="K24" s="48"/>
      <c r="L24" s="51" t="s">
        <v>258</v>
      </c>
      <c r="M24" s="48" t="s">
        <v>179</v>
      </c>
      <c r="N24" s="48" t="s">
        <v>180</v>
      </c>
      <c r="O24" s="51" t="s">
        <v>258</v>
      </c>
      <c r="P24" s="80" t="s">
        <v>181</v>
      </c>
      <c r="Q24" s="52" t="s">
        <v>182</v>
      </c>
      <c r="R24" s="81">
        <v>0</v>
      </c>
      <c r="S24" s="81"/>
      <c r="T24" s="54">
        <v>1</v>
      </c>
      <c r="U24" s="53"/>
      <c r="V24" s="53">
        <v>0</v>
      </c>
      <c r="W24" s="41" t="s">
        <v>175</v>
      </c>
    </row>
    <row r="25" spans="1:23" s="43" customFormat="1" ht="33.75" x14ac:dyDescent="0.2">
      <c r="A25" s="48"/>
      <c r="B25" s="49"/>
      <c r="C25" s="50" t="s">
        <v>294</v>
      </c>
      <c r="D25" s="49" t="s">
        <v>87</v>
      </c>
      <c r="E25" s="50" t="s">
        <v>86</v>
      </c>
      <c r="F25" s="49"/>
      <c r="G25" s="49"/>
      <c r="H25" s="49"/>
      <c r="I25" s="49"/>
      <c r="J25" s="49"/>
      <c r="K25" s="48" t="s">
        <v>88</v>
      </c>
      <c r="L25" s="51" t="s">
        <v>113</v>
      </c>
      <c r="M25" s="48" t="s">
        <v>183</v>
      </c>
      <c r="N25" s="48" t="s">
        <v>112</v>
      </c>
      <c r="O25" s="51" t="s">
        <v>113</v>
      </c>
      <c r="P25" s="52" t="s">
        <v>184</v>
      </c>
      <c r="Q25" s="52" t="s">
        <v>185</v>
      </c>
      <c r="R25" s="54">
        <v>1</v>
      </c>
      <c r="S25" s="54"/>
      <c r="T25" s="54">
        <v>1</v>
      </c>
      <c r="U25" s="82"/>
      <c r="V25" s="82">
        <v>338</v>
      </c>
      <c r="W25" s="41" t="s">
        <v>175</v>
      </c>
    </row>
    <row r="26" spans="1:23" s="43" customFormat="1" ht="45" x14ac:dyDescent="0.2">
      <c r="A26" s="48"/>
      <c r="B26" s="49"/>
      <c r="C26" s="50" t="s">
        <v>294</v>
      </c>
      <c r="D26" s="49" t="s">
        <v>87</v>
      </c>
      <c r="E26" s="50" t="s">
        <v>86</v>
      </c>
      <c r="F26" s="49"/>
      <c r="G26" s="49"/>
      <c r="H26" s="49"/>
      <c r="I26" s="49"/>
      <c r="J26" s="49"/>
      <c r="K26" s="48" t="s">
        <v>88</v>
      </c>
      <c r="L26" s="51" t="s">
        <v>114</v>
      </c>
      <c r="M26" s="48" t="s">
        <v>186</v>
      </c>
      <c r="N26" s="48" t="s">
        <v>187</v>
      </c>
      <c r="O26" s="51" t="s">
        <v>114</v>
      </c>
      <c r="P26" s="52" t="s">
        <v>188</v>
      </c>
      <c r="Q26" s="52" t="s">
        <v>189</v>
      </c>
      <c r="R26" s="54">
        <v>1</v>
      </c>
      <c r="S26" s="54"/>
      <c r="T26" s="54">
        <v>1</v>
      </c>
      <c r="U26" s="53">
        <v>5</v>
      </c>
      <c r="V26" s="53">
        <v>5</v>
      </c>
      <c r="W26" s="41" t="s">
        <v>175</v>
      </c>
    </row>
    <row r="27" spans="1:23" s="43" customFormat="1" ht="33.75" x14ac:dyDescent="0.2">
      <c r="A27" s="48"/>
      <c r="B27" s="49"/>
      <c r="C27" s="50" t="s">
        <v>294</v>
      </c>
      <c r="D27" s="49" t="s">
        <v>87</v>
      </c>
      <c r="E27" s="50" t="s">
        <v>86</v>
      </c>
      <c r="F27" s="49"/>
      <c r="G27" s="49"/>
      <c r="H27" s="49"/>
      <c r="I27" s="49"/>
      <c r="J27" s="49"/>
      <c r="K27" s="48" t="s">
        <v>88</v>
      </c>
      <c r="L27" s="51" t="s">
        <v>115</v>
      </c>
      <c r="M27" s="48" t="s">
        <v>190</v>
      </c>
      <c r="N27" s="48" t="s">
        <v>191</v>
      </c>
      <c r="O27" s="51" t="s">
        <v>115</v>
      </c>
      <c r="P27" s="52" t="s">
        <v>192</v>
      </c>
      <c r="Q27" s="52" t="s">
        <v>126</v>
      </c>
      <c r="R27" s="54">
        <v>1</v>
      </c>
      <c r="S27" s="54"/>
      <c r="T27" s="54">
        <v>1</v>
      </c>
      <c r="U27" s="53">
        <v>75</v>
      </c>
      <c r="V27" s="53">
        <v>75</v>
      </c>
      <c r="W27" s="41" t="s">
        <v>175</v>
      </c>
    </row>
    <row r="28" spans="1:23" s="43" customFormat="1" ht="78.75" x14ac:dyDescent="0.2">
      <c r="A28" s="48"/>
      <c r="B28" s="49"/>
      <c r="C28" s="50" t="s">
        <v>294</v>
      </c>
      <c r="D28" s="49" t="s">
        <v>87</v>
      </c>
      <c r="E28" s="50" t="s">
        <v>86</v>
      </c>
      <c r="F28" s="49"/>
      <c r="G28" s="49"/>
      <c r="H28" s="49"/>
      <c r="I28" s="49"/>
      <c r="J28" s="49"/>
      <c r="K28" s="48"/>
      <c r="L28" s="51" t="s">
        <v>193</v>
      </c>
      <c r="M28" s="48" t="s">
        <v>198</v>
      </c>
      <c r="N28" s="48" t="s">
        <v>199</v>
      </c>
      <c r="O28" s="51" t="s">
        <v>193</v>
      </c>
      <c r="P28" s="52" t="s">
        <v>200</v>
      </c>
      <c r="Q28" s="80" t="s">
        <v>201</v>
      </c>
      <c r="R28" s="54">
        <v>0.55000000000000004</v>
      </c>
      <c r="S28" s="54"/>
      <c r="T28" s="60">
        <f>V28/U28</f>
        <v>0.62258380258898405</v>
      </c>
      <c r="U28" s="82">
        <v>1269919</v>
      </c>
      <c r="V28" s="82">
        <v>790631</v>
      </c>
      <c r="W28" s="41" t="s">
        <v>175</v>
      </c>
    </row>
    <row r="29" spans="1:23" s="43" customFormat="1" ht="22.5" x14ac:dyDescent="0.2">
      <c r="A29" s="48"/>
      <c r="B29" s="49"/>
      <c r="C29" s="50" t="s">
        <v>294</v>
      </c>
      <c r="D29" s="49" t="s">
        <v>87</v>
      </c>
      <c r="E29" s="50" t="s">
        <v>86</v>
      </c>
      <c r="F29" s="49"/>
      <c r="G29" s="49"/>
      <c r="H29" s="49"/>
      <c r="I29" s="49"/>
      <c r="J29" s="49"/>
      <c r="K29" s="48"/>
      <c r="L29" s="51" t="s">
        <v>194</v>
      </c>
      <c r="M29" s="48" t="s">
        <v>198</v>
      </c>
      <c r="N29" s="48" t="s">
        <v>202</v>
      </c>
      <c r="O29" s="51" t="s">
        <v>194</v>
      </c>
      <c r="P29" s="52" t="s">
        <v>203</v>
      </c>
      <c r="Q29" s="52" t="s">
        <v>204</v>
      </c>
      <c r="R29" s="83" t="s">
        <v>205</v>
      </c>
      <c r="S29" s="83"/>
      <c r="T29" s="54">
        <v>1.83</v>
      </c>
      <c r="U29" s="53">
        <v>1.83</v>
      </c>
      <c r="V29" s="53">
        <v>1</v>
      </c>
      <c r="W29" s="41" t="s">
        <v>175</v>
      </c>
    </row>
    <row r="30" spans="1:23" s="43" customFormat="1" ht="22.5" x14ac:dyDescent="0.2">
      <c r="A30" s="48"/>
      <c r="B30" s="49"/>
      <c r="C30" s="50" t="s">
        <v>294</v>
      </c>
      <c r="D30" s="49" t="s">
        <v>87</v>
      </c>
      <c r="E30" s="50" t="s">
        <v>86</v>
      </c>
      <c r="F30" s="49"/>
      <c r="G30" s="49"/>
      <c r="H30" s="49"/>
      <c r="I30" s="49"/>
      <c r="J30" s="49"/>
      <c r="K30" s="48"/>
      <c r="L30" s="51" t="s">
        <v>195</v>
      </c>
      <c r="M30" s="48" t="s">
        <v>206</v>
      </c>
      <c r="N30" s="48" t="s">
        <v>207</v>
      </c>
      <c r="O30" s="51" t="s">
        <v>195</v>
      </c>
      <c r="P30" s="52" t="s">
        <v>208</v>
      </c>
      <c r="Q30" s="52" t="s">
        <v>209</v>
      </c>
      <c r="R30" s="72">
        <v>59</v>
      </c>
      <c r="S30" s="72"/>
      <c r="T30" s="60">
        <f>U30/V30</f>
        <v>0.23728813559322035</v>
      </c>
      <c r="U30" s="53">
        <v>14</v>
      </c>
      <c r="V30" s="53">
        <v>59</v>
      </c>
      <c r="W30" s="41" t="s">
        <v>210</v>
      </c>
    </row>
    <row r="31" spans="1:23" s="43" customFormat="1" ht="22.5" x14ac:dyDescent="0.2">
      <c r="A31" s="48"/>
      <c r="B31" s="49"/>
      <c r="C31" s="50" t="s">
        <v>294</v>
      </c>
      <c r="D31" s="49" t="s">
        <v>87</v>
      </c>
      <c r="E31" s="50" t="s">
        <v>86</v>
      </c>
      <c r="F31" s="49"/>
      <c r="G31" s="49"/>
      <c r="H31" s="49"/>
      <c r="I31" s="49"/>
      <c r="J31" s="49"/>
      <c r="K31" s="48"/>
      <c r="L31" s="51" t="s">
        <v>196</v>
      </c>
      <c r="M31" s="48" t="s">
        <v>211</v>
      </c>
      <c r="N31" s="48" t="s">
        <v>212</v>
      </c>
      <c r="O31" s="51" t="s">
        <v>196</v>
      </c>
      <c r="P31" s="52" t="s">
        <v>213</v>
      </c>
      <c r="Q31" s="52" t="s">
        <v>214</v>
      </c>
      <c r="R31" s="72">
        <v>3285</v>
      </c>
      <c r="S31" s="72"/>
      <c r="T31" s="60">
        <f>U31/V31</f>
        <v>0.60619918699186992</v>
      </c>
      <c r="U31" s="53">
        <v>1193</v>
      </c>
      <c r="V31" s="72">
        <v>1968</v>
      </c>
      <c r="W31" s="41" t="s">
        <v>215</v>
      </c>
    </row>
    <row r="32" spans="1:23" s="43" customFormat="1" ht="22.5" x14ac:dyDescent="0.2">
      <c r="A32" s="48"/>
      <c r="B32" s="49"/>
      <c r="C32" s="50" t="s">
        <v>294</v>
      </c>
      <c r="D32" s="49" t="s">
        <v>87</v>
      </c>
      <c r="E32" s="50" t="s">
        <v>86</v>
      </c>
      <c r="F32" s="49"/>
      <c r="G32" s="49"/>
      <c r="H32" s="49"/>
      <c r="I32" s="49"/>
      <c r="J32" s="49"/>
      <c r="K32" s="48"/>
      <c r="L32" s="51" t="s">
        <v>197</v>
      </c>
      <c r="M32" s="48" t="s">
        <v>275</v>
      </c>
      <c r="N32" s="48" t="s">
        <v>276</v>
      </c>
      <c r="O32" s="51" t="s">
        <v>197</v>
      </c>
      <c r="P32" s="52" t="s">
        <v>277</v>
      </c>
      <c r="Q32" s="52" t="s">
        <v>278</v>
      </c>
      <c r="R32" s="72">
        <v>810</v>
      </c>
      <c r="S32" s="72"/>
      <c r="T32" s="60">
        <f t="shared" ref="T32:T33" si="0">U32/V32</f>
        <v>0</v>
      </c>
      <c r="U32" s="53">
        <v>0</v>
      </c>
      <c r="V32" s="72">
        <v>810</v>
      </c>
      <c r="W32" s="41" t="s">
        <v>279</v>
      </c>
    </row>
    <row r="33" spans="1:52" s="43" customFormat="1" ht="22.5" x14ac:dyDescent="0.2">
      <c r="A33" s="48"/>
      <c r="B33" s="49"/>
      <c r="C33" s="50" t="s">
        <v>294</v>
      </c>
      <c r="D33" s="49" t="s">
        <v>87</v>
      </c>
      <c r="E33" s="50" t="s">
        <v>86</v>
      </c>
      <c r="F33" s="49"/>
      <c r="G33" s="49"/>
      <c r="H33" s="49"/>
      <c r="I33" s="49"/>
      <c r="J33" s="49"/>
      <c r="K33" s="48"/>
      <c r="L33" s="51" t="s">
        <v>274</v>
      </c>
      <c r="M33" s="48" t="s">
        <v>216</v>
      </c>
      <c r="N33" s="48" t="s">
        <v>217</v>
      </c>
      <c r="O33" s="51" t="s">
        <v>274</v>
      </c>
      <c r="P33" s="52" t="s">
        <v>218</v>
      </c>
      <c r="Q33" s="52" t="s">
        <v>219</v>
      </c>
      <c r="R33" s="72">
        <v>1</v>
      </c>
      <c r="S33" s="72"/>
      <c r="T33" s="60">
        <f t="shared" si="0"/>
        <v>0</v>
      </c>
      <c r="U33" s="72">
        <v>0</v>
      </c>
      <c r="V33" s="72">
        <v>1</v>
      </c>
      <c r="W33" s="41" t="s">
        <v>175</v>
      </c>
    </row>
    <row r="34" spans="1:52" s="44" customFormat="1" ht="45" x14ac:dyDescent="0.2">
      <c r="A34" s="46"/>
      <c r="B34" s="45"/>
      <c r="C34" s="50" t="s">
        <v>294</v>
      </c>
      <c r="D34" s="45" t="s">
        <v>87</v>
      </c>
      <c r="E34" s="46" t="s">
        <v>86</v>
      </c>
      <c r="F34" s="45"/>
      <c r="G34" s="45"/>
      <c r="H34" s="45"/>
      <c r="I34" s="45"/>
      <c r="J34" s="45"/>
      <c r="K34" s="46" t="s">
        <v>88</v>
      </c>
      <c r="L34" s="45" t="s">
        <v>116</v>
      </c>
      <c r="M34" s="46" t="s">
        <v>284</v>
      </c>
      <c r="N34" s="46" t="s">
        <v>119</v>
      </c>
      <c r="O34" s="45" t="s">
        <v>116</v>
      </c>
      <c r="P34" s="73" t="s">
        <v>285</v>
      </c>
      <c r="Q34" s="75" t="s">
        <v>221</v>
      </c>
      <c r="R34" s="59">
        <v>1</v>
      </c>
      <c r="S34" s="60">
        <v>1</v>
      </c>
      <c r="T34" s="67">
        <v>0.33333333333333331</v>
      </c>
      <c r="U34" s="58">
        <v>4</v>
      </c>
      <c r="V34" s="58">
        <v>12</v>
      </c>
      <c r="W34" s="64" t="s">
        <v>286</v>
      </c>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row>
    <row r="35" spans="1:52" s="44" customFormat="1" ht="33.75" x14ac:dyDescent="0.2">
      <c r="A35" s="46"/>
      <c r="B35" s="45"/>
      <c r="C35" s="50" t="s">
        <v>294</v>
      </c>
      <c r="D35" s="45" t="s">
        <v>87</v>
      </c>
      <c r="E35" s="46" t="s">
        <v>86</v>
      </c>
      <c r="F35" s="45"/>
      <c r="G35" s="45"/>
      <c r="H35" s="45"/>
      <c r="I35" s="45"/>
      <c r="J35" s="45"/>
      <c r="K35" s="46" t="s">
        <v>88</v>
      </c>
      <c r="L35" s="51" t="s">
        <v>117</v>
      </c>
      <c r="M35" s="46" t="s">
        <v>236</v>
      </c>
      <c r="N35" s="46" t="s">
        <v>237</v>
      </c>
      <c r="O35" s="51" t="s">
        <v>117</v>
      </c>
      <c r="P35" s="73" t="s">
        <v>238</v>
      </c>
      <c r="Q35" s="73" t="s">
        <v>127</v>
      </c>
      <c r="R35" s="59">
        <v>1</v>
      </c>
      <c r="S35" s="59">
        <v>1</v>
      </c>
      <c r="T35" s="59">
        <v>1.3332999999999999</v>
      </c>
      <c r="U35" s="58">
        <v>4</v>
      </c>
      <c r="V35" s="58">
        <v>3</v>
      </c>
      <c r="W35" s="75" t="s">
        <v>239</v>
      </c>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row>
    <row r="36" spans="1:52" s="44" customFormat="1" ht="33.75" x14ac:dyDescent="0.2">
      <c r="A36" s="46"/>
      <c r="B36" s="45"/>
      <c r="C36" s="50" t="s">
        <v>294</v>
      </c>
      <c r="D36" s="45" t="s">
        <v>87</v>
      </c>
      <c r="E36" s="46" t="s">
        <v>86</v>
      </c>
      <c r="F36" s="45"/>
      <c r="G36" s="45"/>
      <c r="H36" s="45"/>
      <c r="I36" s="45"/>
      <c r="J36" s="45"/>
      <c r="K36" s="46" t="s">
        <v>88</v>
      </c>
      <c r="L36" s="45" t="s">
        <v>118</v>
      </c>
      <c r="M36" s="45" t="s">
        <v>240</v>
      </c>
      <c r="N36" s="45" t="s">
        <v>241</v>
      </c>
      <c r="O36" s="45" t="s">
        <v>118</v>
      </c>
      <c r="P36" s="58" t="s">
        <v>242</v>
      </c>
      <c r="Q36" s="58" t="s">
        <v>128</v>
      </c>
      <c r="R36" s="59">
        <v>1</v>
      </c>
      <c r="S36" s="59">
        <v>1</v>
      </c>
      <c r="T36" s="57">
        <v>0.41849999999999998</v>
      </c>
      <c r="U36" s="74">
        <v>752.5</v>
      </c>
      <c r="V36" s="74">
        <v>1816</v>
      </c>
      <c r="W36" s="75" t="s">
        <v>243</v>
      </c>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row>
    <row r="37" spans="1:52" s="44" customFormat="1" ht="45" x14ac:dyDescent="0.2">
      <c r="A37" s="46"/>
      <c r="B37" s="45"/>
      <c r="C37" s="50" t="s">
        <v>294</v>
      </c>
      <c r="D37" s="45" t="s">
        <v>87</v>
      </c>
      <c r="E37" s="46" t="s">
        <v>86</v>
      </c>
      <c r="F37" s="45"/>
      <c r="G37" s="45"/>
      <c r="H37" s="45"/>
      <c r="I37" s="45"/>
      <c r="J37" s="45"/>
      <c r="K37" s="46" t="s">
        <v>88</v>
      </c>
      <c r="L37" s="45" t="s">
        <v>120</v>
      </c>
      <c r="M37" s="45" t="s">
        <v>287</v>
      </c>
      <c r="N37" s="45" t="s">
        <v>119</v>
      </c>
      <c r="O37" s="45" t="s">
        <v>120</v>
      </c>
      <c r="P37" s="61" t="s">
        <v>288</v>
      </c>
      <c r="Q37" s="58" t="s">
        <v>222</v>
      </c>
      <c r="R37" s="60">
        <v>1</v>
      </c>
      <c r="S37" s="60">
        <v>1</v>
      </c>
      <c r="T37" s="84">
        <v>0.25</v>
      </c>
      <c r="U37" s="58">
        <v>2</v>
      </c>
      <c r="V37" s="58">
        <v>8</v>
      </c>
      <c r="W37" s="64" t="s">
        <v>289</v>
      </c>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row>
    <row r="38" spans="1:52" s="63" customFormat="1" ht="67.5" x14ac:dyDescent="0.2">
      <c r="A38" s="46"/>
      <c r="B38" s="45"/>
      <c r="C38" s="50" t="s">
        <v>294</v>
      </c>
      <c r="D38" s="58" t="s">
        <v>87</v>
      </c>
      <c r="E38" s="58" t="s">
        <v>86</v>
      </c>
      <c r="F38" s="45"/>
      <c r="G38" s="45"/>
      <c r="H38" s="45"/>
      <c r="I38" s="45"/>
      <c r="J38" s="45"/>
      <c r="K38" s="46"/>
      <c r="L38" s="85" t="s">
        <v>121</v>
      </c>
      <c r="M38" s="85" t="s">
        <v>291</v>
      </c>
      <c r="N38" s="85" t="s">
        <v>106</v>
      </c>
      <c r="O38" s="85" t="s">
        <v>121</v>
      </c>
      <c r="P38" s="85" t="s">
        <v>292</v>
      </c>
      <c r="Q38" s="86" t="s">
        <v>224</v>
      </c>
      <c r="R38" s="87">
        <v>0.38</v>
      </c>
      <c r="S38" s="87">
        <v>1</v>
      </c>
      <c r="T38" s="88">
        <f>(U38/V38)</f>
        <v>0.41983554907409398</v>
      </c>
      <c r="U38" s="89">
        <v>331935</v>
      </c>
      <c r="V38" s="89">
        <v>790631</v>
      </c>
      <c r="W38" s="90" t="s">
        <v>225</v>
      </c>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row>
    <row r="39" spans="1:52" s="63" customFormat="1" ht="22.5" x14ac:dyDescent="0.2">
      <c r="A39" s="46"/>
      <c r="B39" s="45"/>
      <c r="C39" s="50" t="s">
        <v>294</v>
      </c>
      <c r="D39" s="45" t="s">
        <v>87</v>
      </c>
      <c r="E39" s="46" t="s">
        <v>86</v>
      </c>
      <c r="F39" s="45"/>
      <c r="G39" s="45"/>
      <c r="H39" s="45"/>
      <c r="I39" s="45"/>
      <c r="J39" s="45"/>
      <c r="K39" s="46" t="s">
        <v>88</v>
      </c>
      <c r="L39" s="85" t="s">
        <v>122</v>
      </c>
      <c r="M39" s="85" t="s">
        <v>226</v>
      </c>
      <c r="N39" s="85" t="s">
        <v>123</v>
      </c>
      <c r="O39" s="85" t="s">
        <v>122</v>
      </c>
      <c r="P39" s="91" t="s">
        <v>227</v>
      </c>
      <c r="Q39" s="89" t="s">
        <v>228</v>
      </c>
      <c r="R39" s="92">
        <v>1</v>
      </c>
      <c r="S39" s="92">
        <v>1</v>
      </c>
      <c r="T39" s="93">
        <f>U39/V39</f>
        <v>0.52700000000000002</v>
      </c>
      <c r="U39" s="91">
        <f>338+189</f>
        <v>527</v>
      </c>
      <c r="V39" s="91">
        <v>1000</v>
      </c>
      <c r="W39" s="94" t="s">
        <v>229</v>
      </c>
      <c r="X39" s="64" t="s">
        <v>293</v>
      </c>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row>
    <row r="40" spans="1:52" s="63" customFormat="1" ht="22.5" x14ac:dyDescent="0.2">
      <c r="A40" s="46"/>
      <c r="B40" s="45"/>
      <c r="C40" s="50" t="s">
        <v>294</v>
      </c>
      <c r="D40" s="45" t="s">
        <v>87</v>
      </c>
      <c r="E40" s="46" t="s">
        <v>86</v>
      </c>
      <c r="F40" s="45"/>
      <c r="G40" s="45"/>
      <c r="H40" s="45"/>
      <c r="I40" s="45"/>
      <c r="J40" s="45"/>
      <c r="K40" s="46" t="s">
        <v>88</v>
      </c>
      <c r="L40" s="85" t="s">
        <v>234</v>
      </c>
      <c r="M40" s="85" t="s">
        <v>230</v>
      </c>
      <c r="N40" s="85" t="s">
        <v>231</v>
      </c>
      <c r="O40" s="85" t="s">
        <v>234</v>
      </c>
      <c r="P40" s="91" t="s">
        <v>232</v>
      </c>
      <c r="Q40" s="89" t="s">
        <v>233</v>
      </c>
      <c r="R40" s="95">
        <v>0.6</v>
      </c>
      <c r="S40" s="95">
        <v>0.6</v>
      </c>
      <c r="T40" s="93">
        <f>(U40/V40)</f>
        <v>0.81333333333333335</v>
      </c>
      <c r="U40" s="91">
        <v>61</v>
      </c>
      <c r="V40" s="91">
        <v>75</v>
      </c>
      <c r="W40" s="94" t="s">
        <v>133</v>
      </c>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row>
    <row r="41" spans="1:52" s="43" customFormat="1" x14ac:dyDescent="0.2">
      <c r="B41" s="53"/>
      <c r="C41" s="53"/>
      <c r="D41" s="53"/>
      <c r="E41" s="53"/>
      <c r="F41" s="53"/>
      <c r="G41" s="53"/>
      <c r="H41" s="53"/>
      <c r="I41" s="53"/>
      <c r="J41" s="53"/>
      <c r="K41" s="53"/>
      <c r="L41" s="53"/>
      <c r="M41" s="53"/>
      <c r="N41" s="53"/>
      <c r="O41" s="53"/>
      <c r="P41" s="56"/>
      <c r="Q41" s="53"/>
      <c r="R41" s="53"/>
      <c r="S41" s="53"/>
      <c r="T41" s="53"/>
      <c r="U41" s="53"/>
      <c r="V41" s="53"/>
      <c r="W41" s="47"/>
    </row>
    <row r="42" spans="1:52" s="43" customFormat="1" x14ac:dyDescent="0.2">
      <c r="B42" s="53"/>
      <c r="C42" s="53"/>
      <c r="D42" s="53"/>
      <c r="E42" s="53"/>
      <c r="F42" s="53"/>
      <c r="G42" s="53"/>
      <c r="H42" s="53"/>
      <c r="I42" s="53"/>
      <c r="J42" s="53"/>
      <c r="K42" s="53"/>
      <c r="L42" s="53"/>
      <c r="M42" s="53"/>
      <c r="N42" s="53"/>
      <c r="O42" s="53"/>
      <c r="P42" s="53"/>
      <c r="Q42" s="53"/>
      <c r="R42" s="53"/>
      <c r="S42" s="53"/>
      <c r="T42" s="53"/>
      <c r="U42" s="53"/>
      <c r="V42" s="53"/>
      <c r="W42" s="47"/>
    </row>
    <row r="43" spans="1:52" x14ac:dyDescent="0.2">
      <c r="A43" s="43"/>
      <c r="B43" s="53"/>
      <c r="C43" s="53"/>
      <c r="D43" s="53"/>
      <c r="E43" s="53"/>
      <c r="F43" s="53"/>
      <c r="G43" s="53"/>
      <c r="H43" s="53"/>
      <c r="I43" s="53"/>
      <c r="J43" s="53"/>
      <c r="K43" s="53"/>
      <c r="L43" s="53"/>
      <c r="M43" s="53"/>
      <c r="N43" s="53"/>
      <c r="O43" s="53"/>
      <c r="P43" s="53"/>
      <c r="Q43" s="53"/>
      <c r="R43" s="53"/>
      <c r="S43" s="53"/>
      <c r="T43" s="53"/>
      <c r="U43" s="53"/>
      <c r="V43" s="53"/>
      <c r="W43" s="47"/>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row>
    <row r="44" spans="1:52" x14ac:dyDescent="0.2">
      <c r="A44" s="43"/>
      <c r="B44" s="53"/>
      <c r="C44" s="53"/>
      <c r="D44" s="53"/>
      <c r="E44" s="53"/>
      <c r="F44" s="53"/>
      <c r="G44" s="53"/>
      <c r="H44" s="53"/>
      <c r="I44" s="53"/>
      <c r="J44" s="53"/>
      <c r="K44" s="53"/>
      <c r="L44" s="53"/>
      <c r="M44" s="53"/>
      <c r="N44" s="53"/>
      <c r="O44" s="53"/>
      <c r="P44" s="53"/>
      <c r="Q44" s="53"/>
      <c r="R44" s="53"/>
      <c r="S44" s="53"/>
      <c r="T44" s="53"/>
      <c r="U44" s="53"/>
      <c r="V44" s="53"/>
      <c r="W44" s="47"/>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row>
    <row r="45" spans="1:52" x14ac:dyDescent="0.2">
      <c r="A45" s="43"/>
      <c r="B45" s="53"/>
      <c r="C45" s="53"/>
      <c r="D45" s="53"/>
      <c r="E45" s="53"/>
      <c r="F45" s="53"/>
      <c r="G45" s="53"/>
      <c r="H45" s="53"/>
      <c r="I45" s="53"/>
      <c r="J45" s="53"/>
      <c r="K45" s="53"/>
      <c r="L45" s="53"/>
      <c r="M45" s="53"/>
      <c r="N45" s="53"/>
      <c r="O45" s="53"/>
      <c r="P45" s="53"/>
      <c r="Q45" s="53"/>
      <c r="R45" s="53"/>
      <c r="S45" s="53"/>
      <c r="T45" s="53"/>
      <c r="U45" s="53"/>
      <c r="V45" s="53"/>
      <c r="W45" s="47"/>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row>
    <row r="46" spans="1:52" x14ac:dyDescent="0.2">
      <c r="A46" s="43"/>
      <c r="B46" s="53"/>
      <c r="C46" s="53"/>
      <c r="D46" s="53"/>
      <c r="E46" s="53"/>
      <c r="F46" s="53"/>
      <c r="G46" s="53"/>
      <c r="H46" s="53"/>
      <c r="I46" s="53"/>
      <c r="J46" s="53"/>
      <c r="K46" s="53"/>
      <c r="L46" s="53"/>
      <c r="M46" s="53"/>
      <c r="N46" s="53"/>
      <c r="O46" s="53"/>
      <c r="P46" s="53"/>
      <c r="Q46" s="53"/>
      <c r="R46" s="53"/>
      <c r="S46" s="53"/>
      <c r="T46" s="53"/>
      <c r="U46" s="53"/>
      <c r="V46" s="53"/>
      <c r="W46" s="47"/>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row>
    <row r="47" spans="1:52" x14ac:dyDescent="0.2">
      <c r="A47" s="43"/>
      <c r="B47" s="53"/>
      <c r="C47" s="53"/>
      <c r="D47" s="53"/>
      <c r="E47" s="53"/>
      <c r="F47" s="53"/>
      <c r="G47" s="53"/>
      <c r="H47" s="53"/>
      <c r="I47" s="53"/>
      <c r="J47" s="53"/>
      <c r="K47" s="53"/>
      <c r="L47" s="53"/>
      <c r="M47" s="53"/>
      <c r="N47" s="53"/>
      <c r="O47" s="53"/>
      <c r="P47" s="53"/>
      <c r="Q47" s="53"/>
      <c r="R47" s="53"/>
      <c r="S47" s="53"/>
      <c r="T47" s="53"/>
      <c r="U47" s="53"/>
      <c r="V47" s="53"/>
      <c r="W47" s="47"/>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row>
    <row r="48" spans="1:52" x14ac:dyDescent="0.2">
      <c r="A48" s="43"/>
      <c r="B48" s="53"/>
      <c r="C48" s="53"/>
      <c r="D48" s="53"/>
      <c r="E48" s="53"/>
      <c r="F48" s="53"/>
      <c r="G48" s="53"/>
      <c r="H48" s="53"/>
      <c r="I48" s="53"/>
      <c r="J48" s="53"/>
      <c r="K48" s="53"/>
      <c r="L48" s="53"/>
      <c r="M48" s="53"/>
      <c r="N48" s="53"/>
      <c r="O48" s="53"/>
      <c r="P48" s="53"/>
      <c r="Q48" s="53"/>
      <c r="R48" s="53"/>
      <c r="S48" s="53"/>
      <c r="T48" s="53"/>
      <c r="U48" s="53"/>
      <c r="V48" s="53"/>
      <c r="W48" s="47"/>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row>
    <row r="49" spans="1:52" x14ac:dyDescent="0.2">
      <c r="A49" s="43"/>
      <c r="B49" s="53"/>
      <c r="C49" s="53"/>
      <c r="D49" s="53"/>
      <c r="E49" s="53"/>
      <c r="F49" s="53"/>
      <c r="G49" s="53"/>
      <c r="H49" s="53"/>
      <c r="I49" s="53"/>
      <c r="J49" s="53"/>
      <c r="K49" s="53"/>
      <c r="L49" s="53"/>
      <c r="M49" s="53"/>
      <c r="N49" s="53"/>
      <c r="O49" s="53"/>
      <c r="P49" s="53"/>
      <c r="Q49" s="53"/>
      <c r="R49" s="53"/>
      <c r="S49" s="53"/>
      <c r="T49" s="53"/>
      <c r="U49" s="53"/>
      <c r="V49" s="53"/>
      <c r="W49" s="47"/>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row>
    <row r="50" spans="1:52" x14ac:dyDescent="0.2">
      <c r="A50" s="43"/>
      <c r="B50" s="53"/>
      <c r="C50" s="53"/>
      <c r="D50" s="53"/>
      <c r="E50" s="53"/>
      <c r="F50" s="53"/>
      <c r="G50" s="53"/>
      <c r="H50" s="53"/>
      <c r="I50" s="53"/>
      <c r="J50" s="53"/>
      <c r="K50" s="53"/>
      <c r="L50" s="53"/>
      <c r="M50" s="53"/>
      <c r="N50" s="53"/>
      <c r="O50" s="53"/>
      <c r="P50" s="53"/>
      <c r="Q50" s="53"/>
      <c r="R50" s="53"/>
      <c r="S50" s="53"/>
      <c r="T50" s="53"/>
      <c r="U50" s="53"/>
      <c r="V50" s="53"/>
      <c r="W50" s="47"/>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row>
    <row r="51" spans="1:52" x14ac:dyDescent="0.2">
      <c r="A51" s="43"/>
      <c r="B51" s="53"/>
      <c r="C51" s="53"/>
      <c r="D51" s="53"/>
      <c r="E51" s="53"/>
      <c r="F51" s="53"/>
      <c r="G51" s="53"/>
      <c r="H51" s="53"/>
      <c r="I51" s="53"/>
      <c r="J51" s="53"/>
      <c r="K51" s="53"/>
      <c r="L51" s="53"/>
      <c r="M51" s="53"/>
      <c r="N51" s="53"/>
      <c r="O51" s="53"/>
      <c r="P51" s="53"/>
      <c r="Q51" s="53"/>
      <c r="R51" s="53"/>
      <c r="S51" s="53"/>
      <c r="T51" s="53"/>
      <c r="U51" s="53"/>
      <c r="V51" s="53"/>
      <c r="W51" s="47"/>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row>
    <row r="52" spans="1:52" x14ac:dyDescent="0.2">
      <c r="A52" s="43"/>
      <c r="B52" s="53"/>
      <c r="C52" s="53"/>
      <c r="D52" s="53"/>
      <c r="E52" s="53"/>
      <c r="F52" s="53"/>
      <c r="G52" s="53"/>
      <c r="H52" s="53"/>
      <c r="I52" s="53"/>
      <c r="J52" s="53"/>
      <c r="K52" s="53"/>
      <c r="L52" s="53"/>
      <c r="M52" s="53"/>
      <c r="N52" s="53"/>
      <c r="O52" s="53"/>
      <c r="P52" s="53"/>
      <c r="Q52" s="53"/>
      <c r="R52" s="53"/>
      <c r="S52" s="53"/>
      <c r="T52" s="53"/>
      <c r="U52" s="53"/>
      <c r="V52" s="53"/>
      <c r="W52" s="47"/>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row>
    <row r="53" spans="1:52" x14ac:dyDescent="0.2">
      <c r="A53" s="43"/>
      <c r="B53" s="53"/>
      <c r="C53" s="53"/>
      <c r="D53" s="53"/>
      <c r="E53" s="53"/>
      <c r="F53" s="53"/>
      <c r="G53" s="53"/>
      <c r="H53" s="53"/>
      <c r="I53" s="53"/>
      <c r="J53" s="53"/>
      <c r="K53" s="53"/>
      <c r="L53" s="53"/>
      <c r="M53" s="53"/>
      <c r="N53" s="53"/>
      <c r="O53" s="53"/>
      <c r="P53" s="53"/>
      <c r="Q53" s="53"/>
      <c r="R53" s="53"/>
      <c r="S53" s="53"/>
      <c r="T53" s="53"/>
      <c r="U53" s="53"/>
      <c r="V53" s="53"/>
      <c r="W53" s="47"/>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row>
    <row r="54" spans="1:52" x14ac:dyDescent="0.2">
      <c r="A54" s="43"/>
      <c r="B54" s="53"/>
      <c r="C54" s="53"/>
      <c r="D54" s="53"/>
      <c r="E54" s="53"/>
      <c r="F54" s="53"/>
      <c r="G54" s="53"/>
      <c r="H54" s="53"/>
      <c r="I54" s="53"/>
      <c r="J54" s="53"/>
      <c r="K54" s="53"/>
      <c r="L54" s="53"/>
      <c r="M54" s="53"/>
      <c r="N54" s="53"/>
      <c r="O54" s="53"/>
      <c r="P54" s="53"/>
      <c r="Q54" s="53"/>
      <c r="R54" s="53"/>
      <c r="S54" s="53"/>
      <c r="T54" s="53"/>
      <c r="U54" s="53"/>
      <c r="V54" s="53"/>
      <c r="W54" s="47"/>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row>
    <row r="55" spans="1:52" x14ac:dyDescent="0.2">
      <c r="A55" s="43"/>
      <c r="B55" s="53"/>
      <c r="C55" s="53"/>
      <c r="D55" s="53"/>
      <c r="E55" s="53"/>
      <c r="F55" s="53"/>
      <c r="G55" s="53"/>
      <c r="H55" s="53"/>
      <c r="I55" s="53"/>
      <c r="J55" s="53"/>
      <c r="K55" s="53"/>
      <c r="L55" s="53"/>
      <c r="M55" s="53"/>
      <c r="N55" s="53"/>
      <c r="O55" s="53"/>
      <c r="P55" s="53"/>
      <c r="Q55" s="53"/>
      <c r="R55" s="53"/>
      <c r="S55" s="53"/>
      <c r="T55" s="53"/>
      <c r="U55" s="53"/>
      <c r="V55" s="53"/>
      <c r="W55" s="47"/>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row>
    <row r="56" spans="1:52" x14ac:dyDescent="0.2">
      <c r="A56" s="43"/>
      <c r="B56" s="53"/>
      <c r="C56" s="53"/>
      <c r="D56" s="53"/>
      <c r="E56" s="53"/>
      <c r="F56" s="53"/>
      <c r="G56" s="53"/>
      <c r="H56" s="53"/>
      <c r="I56" s="53"/>
      <c r="J56" s="53"/>
      <c r="K56" s="53"/>
      <c r="L56" s="53"/>
      <c r="M56" s="53"/>
      <c r="N56" s="53"/>
      <c r="O56" s="53"/>
      <c r="P56" s="53"/>
      <c r="Q56" s="53"/>
      <c r="R56" s="53"/>
      <c r="S56" s="53"/>
      <c r="T56" s="53"/>
      <c r="U56" s="53"/>
      <c r="V56" s="53"/>
      <c r="W56" s="47"/>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row>
    <row r="57" spans="1:52" x14ac:dyDescent="0.2">
      <c r="A57" s="43"/>
      <c r="B57" s="53"/>
      <c r="C57" s="53"/>
      <c r="D57" s="53"/>
      <c r="E57" s="53"/>
      <c r="F57" s="53"/>
      <c r="G57" s="53"/>
      <c r="H57" s="53"/>
      <c r="I57" s="53"/>
      <c r="J57" s="53"/>
      <c r="K57" s="53"/>
      <c r="L57" s="53"/>
      <c r="M57" s="53"/>
      <c r="N57" s="53"/>
      <c r="O57" s="53"/>
      <c r="P57" s="53"/>
      <c r="Q57" s="53"/>
      <c r="R57" s="53"/>
      <c r="S57" s="53"/>
      <c r="T57" s="53"/>
      <c r="U57" s="53"/>
      <c r="V57" s="53"/>
      <c r="W57" s="47"/>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row>
    <row r="58" spans="1:52" x14ac:dyDescent="0.2">
      <c r="A58" s="43"/>
      <c r="B58" s="53"/>
      <c r="C58" s="53"/>
      <c r="D58" s="53"/>
      <c r="E58" s="53"/>
      <c r="F58" s="53"/>
      <c r="G58" s="53"/>
      <c r="H58" s="53"/>
      <c r="I58" s="53"/>
      <c r="J58" s="53"/>
      <c r="K58" s="53"/>
      <c r="L58" s="53"/>
      <c r="M58" s="53"/>
      <c r="N58" s="53"/>
      <c r="O58" s="53"/>
      <c r="P58" s="53"/>
      <c r="Q58" s="53"/>
      <c r="R58" s="53"/>
      <c r="S58" s="53"/>
      <c r="T58" s="53"/>
      <c r="U58" s="53"/>
      <c r="V58" s="53"/>
      <c r="W58" s="47"/>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row>
    <row r="59" spans="1:52" x14ac:dyDescent="0.2">
      <c r="A59" s="43"/>
      <c r="B59" s="53"/>
      <c r="C59" s="53"/>
      <c r="D59" s="53"/>
      <c r="E59" s="53"/>
      <c r="F59" s="53"/>
      <c r="G59" s="53"/>
      <c r="H59" s="53"/>
      <c r="I59" s="53"/>
      <c r="J59" s="53"/>
      <c r="K59" s="53"/>
      <c r="L59" s="53"/>
      <c r="M59" s="53"/>
      <c r="N59" s="53"/>
      <c r="O59" s="53"/>
      <c r="P59" s="53"/>
      <c r="Q59" s="53"/>
      <c r="R59" s="53"/>
      <c r="S59" s="53"/>
      <c r="T59" s="53"/>
      <c r="U59" s="53"/>
      <c r="V59" s="53"/>
      <c r="W59" s="47"/>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row>
    <row r="60" spans="1:52" x14ac:dyDescent="0.2">
      <c r="A60" s="43"/>
      <c r="B60" s="53"/>
      <c r="C60" s="53"/>
      <c r="D60" s="53"/>
      <c r="E60" s="53"/>
      <c r="F60" s="53"/>
      <c r="G60" s="53"/>
      <c r="H60" s="53"/>
      <c r="I60" s="53"/>
      <c r="J60" s="53"/>
      <c r="K60" s="53"/>
      <c r="L60" s="53"/>
      <c r="M60" s="53"/>
      <c r="N60" s="53"/>
      <c r="O60" s="53"/>
      <c r="P60" s="53"/>
      <c r="Q60" s="53"/>
      <c r="R60" s="53"/>
      <c r="S60" s="53"/>
      <c r="T60" s="53"/>
      <c r="U60" s="53"/>
      <c r="V60" s="53"/>
      <c r="W60" s="47"/>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row>
    <row r="61" spans="1:52" x14ac:dyDescent="0.2">
      <c r="A61" s="43"/>
      <c r="B61" s="53"/>
      <c r="C61" s="53"/>
      <c r="D61" s="53"/>
      <c r="E61" s="53"/>
      <c r="F61" s="53"/>
      <c r="G61" s="53"/>
      <c r="H61" s="53"/>
      <c r="I61" s="53"/>
      <c r="J61" s="53"/>
      <c r="K61" s="53"/>
      <c r="L61" s="53"/>
      <c r="M61" s="53"/>
      <c r="N61" s="53"/>
      <c r="O61" s="53"/>
      <c r="P61" s="53"/>
      <c r="Q61" s="53"/>
      <c r="R61" s="53"/>
      <c r="S61" s="53"/>
      <c r="T61" s="53"/>
      <c r="U61" s="53"/>
      <c r="V61" s="53"/>
      <c r="W61" s="47"/>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row>
    <row r="62" spans="1:52" x14ac:dyDescent="0.2">
      <c r="A62" s="43"/>
      <c r="B62" s="53"/>
      <c r="C62" s="53"/>
      <c r="D62" s="53"/>
      <c r="E62" s="53"/>
      <c r="F62" s="53"/>
      <c r="G62" s="53"/>
      <c r="H62" s="53"/>
      <c r="I62" s="53"/>
      <c r="J62" s="53"/>
      <c r="K62" s="53"/>
      <c r="L62" s="53"/>
      <c r="M62" s="53"/>
      <c r="N62" s="53"/>
      <c r="O62" s="53"/>
      <c r="P62" s="53"/>
      <c r="Q62" s="53"/>
      <c r="R62" s="53"/>
      <c r="S62" s="53"/>
      <c r="T62" s="53"/>
      <c r="U62" s="53"/>
      <c r="V62" s="53"/>
      <c r="W62" s="47"/>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row>
    <row r="63" spans="1:52" x14ac:dyDescent="0.2">
      <c r="A63" s="43"/>
      <c r="B63" s="53"/>
      <c r="C63" s="53"/>
      <c r="D63" s="53"/>
      <c r="E63" s="53"/>
      <c r="F63" s="53"/>
      <c r="G63" s="53"/>
      <c r="H63" s="53"/>
      <c r="I63" s="53"/>
      <c r="J63" s="53"/>
      <c r="K63" s="53"/>
      <c r="L63" s="53"/>
      <c r="M63" s="53"/>
      <c r="N63" s="53"/>
      <c r="O63" s="53"/>
      <c r="P63" s="53"/>
      <c r="Q63" s="53"/>
      <c r="R63" s="53"/>
      <c r="S63" s="53"/>
      <c r="T63" s="53"/>
      <c r="U63" s="53"/>
      <c r="V63" s="53"/>
      <c r="W63" s="47"/>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row>
    <row r="64" spans="1:52" x14ac:dyDescent="0.2">
      <c r="A64" s="43"/>
      <c r="B64" s="53"/>
      <c r="C64" s="53"/>
      <c r="D64" s="53"/>
      <c r="E64" s="53"/>
      <c r="F64" s="53"/>
      <c r="G64" s="53"/>
      <c r="H64" s="53"/>
      <c r="I64" s="53"/>
      <c r="J64" s="53"/>
      <c r="K64" s="53"/>
      <c r="L64" s="53"/>
      <c r="M64" s="53"/>
      <c r="N64" s="53"/>
      <c r="O64" s="53"/>
      <c r="P64" s="53"/>
      <c r="Q64" s="53"/>
      <c r="R64" s="53"/>
      <c r="S64" s="53"/>
      <c r="T64" s="53"/>
      <c r="U64" s="53"/>
      <c r="V64" s="53"/>
      <c r="W64" s="47"/>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row>
    <row r="65" spans="1:52" x14ac:dyDescent="0.2">
      <c r="A65" s="43"/>
      <c r="B65" s="53"/>
      <c r="C65" s="53"/>
      <c r="D65" s="53"/>
      <c r="E65" s="53"/>
      <c r="F65" s="53"/>
      <c r="G65" s="53"/>
      <c r="H65" s="53"/>
      <c r="I65" s="53"/>
      <c r="J65" s="53"/>
      <c r="K65" s="53"/>
      <c r="L65" s="53"/>
      <c r="M65" s="53"/>
      <c r="N65" s="53"/>
      <c r="O65" s="53"/>
      <c r="P65" s="53"/>
      <c r="Q65" s="53"/>
      <c r="R65" s="53"/>
      <c r="S65" s="53"/>
      <c r="T65" s="53"/>
      <c r="U65" s="53"/>
      <c r="V65" s="53"/>
      <c r="W65" s="47"/>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row>
    <row r="66" spans="1:52" x14ac:dyDescent="0.2">
      <c r="A66" s="43"/>
      <c r="B66" s="53"/>
      <c r="C66" s="53"/>
      <c r="D66" s="53"/>
      <c r="E66" s="53"/>
      <c r="F66" s="53"/>
      <c r="G66" s="53"/>
      <c r="H66" s="53"/>
      <c r="I66" s="53"/>
      <c r="J66" s="53"/>
      <c r="K66" s="53"/>
      <c r="L66" s="53"/>
      <c r="M66" s="53"/>
      <c r="N66" s="53"/>
      <c r="O66" s="53"/>
      <c r="P66" s="53"/>
      <c r="Q66" s="53"/>
      <c r="R66" s="53"/>
      <c r="S66" s="53"/>
      <c r="T66" s="53"/>
      <c r="U66" s="53"/>
      <c r="V66" s="53"/>
      <c r="W66" s="47"/>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row>
    <row r="67" spans="1:52" x14ac:dyDescent="0.2">
      <c r="A67" s="43"/>
      <c r="B67" s="53"/>
      <c r="C67" s="53"/>
      <c r="D67" s="53"/>
      <c r="E67" s="53"/>
      <c r="F67" s="53"/>
      <c r="G67" s="53"/>
      <c r="H67" s="53"/>
      <c r="I67" s="53"/>
      <c r="J67" s="53"/>
      <c r="K67" s="53"/>
      <c r="L67" s="53"/>
      <c r="M67" s="53"/>
      <c r="N67" s="53"/>
      <c r="O67" s="53"/>
      <c r="P67" s="53"/>
      <c r="Q67" s="53"/>
      <c r="R67" s="53"/>
      <c r="S67" s="53"/>
      <c r="T67" s="53"/>
      <c r="U67" s="53"/>
      <c r="V67" s="53"/>
      <c r="W67" s="47"/>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row>
    <row r="68" spans="1:52" x14ac:dyDescent="0.2">
      <c r="A68" s="43"/>
      <c r="B68" s="53"/>
      <c r="C68" s="53"/>
      <c r="D68" s="53"/>
      <c r="E68" s="53"/>
      <c r="F68" s="53"/>
      <c r="G68" s="53"/>
      <c r="H68" s="53"/>
      <c r="I68" s="53"/>
      <c r="J68" s="53"/>
      <c r="K68" s="53"/>
      <c r="L68" s="53"/>
      <c r="M68" s="53"/>
      <c r="N68" s="53"/>
      <c r="O68" s="53"/>
      <c r="P68" s="53"/>
      <c r="Q68" s="53"/>
      <c r="R68" s="53"/>
      <c r="S68" s="53"/>
      <c r="T68" s="53"/>
      <c r="U68" s="53"/>
      <c r="V68" s="53"/>
      <c r="W68" s="47"/>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row>
    <row r="69" spans="1:52" x14ac:dyDescent="0.2">
      <c r="A69" s="43"/>
      <c r="B69" s="53"/>
      <c r="C69" s="53"/>
      <c r="D69" s="53"/>
      <c r="E69" s="53"/>
      <c r="F69" s="53"/>
      <c r="G69" s="53"/>
      <c r="H69" s="53"/>
      <c r="I69" s="53"/>
      <c r="J69" s="53"/>
      <c r="K69" s="53"/>
      <c r="L69" s="53"/>
      <c r="M69" s="53"/>
      <c r="N69" s="53"/>
      <c r="O69" s="53"/>
      <c r="P69" s="53"/>
      <c r="Q69" s="53"/>
      <c r="R69" s="53"/>
      <c r="S69" s="53"/>
      <c r="T69" s="53"/>
      <c r="U69" s="53"/>
      <c r="V69" s="53"/>
      <c r="W69" s="47"/>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row>
    <row r="70" spans="1:52" x14ac:dyDescent="0.2">
      <c r="A70" s="43"/>
      <c r="B70" s="53"/>
      <c r="C70" s="53"/>
      <c r="D70" s="53"/>
      <c r="E70" s="53"/>
      <c r="F70" s="53"/>
      <c r="G70" s="53"/>
      <c r="H70" s="53"/>
      <c r="I70" s="53"/>
      <c r="J70" s="53"/>
      <c r="K70" s="53"/>
      <c r="L70" s="53"/>
      <c r="M70" s="53"/>
      <c r="N70" s="53"/>
      <c r="O70" s="53"/>
      <c r="P70" s="53"/>
      <c r="Q70" s="53"/>
      <c r="R70" s="53"/>
      <c r="S70" s="53"/>
      <c r="T70" s="53"/>
      <c r="U70" s="53"/>
      <c r="V70" s="53"/>
      <c r="W70" s="47"/>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row>
    <row r="71" spans="1:52" x14ac:dyDescent="0.2">
      <c r="A71" s="43"/>
      <c r="B71" s="53"/>
      <c r="C71" s="53"/>
      <c r="D71" s="53"/>
      <c r="E71" s="53"/>
      <c r="F71" s="53"/>
      <c r="G71" s="53"/>
      <c r="H71" s="53"/>
      <c r="I71" s="53"/>
      <c r="J71" s="53"/>
      <c r="K71" s="53"/>
      <c r="L71" s="53"/>
      <c r="M71" s="53"/>
      <c r="N71" s="53"/>
      <c r="O71" s="53"/>
      <c r="P71" s="53"/>
      <c r="Q71" s="53"/>
      <c r="R71" s="53"/>
      <c r="S71" s="53"/>
      <c r="T71" s="53"/>
      <c r="U71" s="53"/>
      <c r="V71" s="53"/>
      <c r="W71" s="47"/>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row>
    <row r="72" spans="1:52" x14ac:dyDescent="0.2">
      <c r="A72" s="43"/>
      <c r="B72" s="53"/>
      <c r="C72" s="53"/>
      <c r="D72" s="53"/>
      <c r="E72" s="53"/>
      <c r="F72" s="53"/>
      <c r="G72" s="53"/>
      <c r="H72" s="53"/>
      <c r="I72" s="53"/>
      <c r="J72" s="53"/>
      <c r="K72" s="53"/>
      <c r="L72" s="53"/>
      <c r="M72" s="53"/>
      <c r="N72" s="53"/>
      <c r="O72" s="53"/>
      <c r="P72" s="53"/>
      <c r="Q72" s="53"/>
      <c r="R72" s="53"/>
      <c r="S72" s="53"/>
      <c r="T72" s="53"/>
      <c r="U72" s="53"/>
      <c r="V72" s="53"/>
      <c r="W72" s="47"/>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row>
    <row r="73" spans="1:52" x14ac:dyDescent="0.2">
      <c r="A73" s="43"/>
      <c r="B73" s="53"/>
      <c r="C73" s="53"/>
      <c r="D73" s="53"/>
      <c r="E73" s="53"/>
      <c r="F73" s="53"/>
      <c r="G73" s="53"/>
      <c r="H73" s="53"/>
      <c r="I73" s="53"/>
      <c r="J73" s="53"/>
      <c r="K73" s="53"/>
      <c r="L73" s="53"/>
      <c r="M73" s="53"/>
      <c r="N73" s="53"/>
      <c r="O73" s="53"/>
      <c r="P73" s="53"/>
      <c r="Q73" s="53"/>
      <c r="R73" s="53"/>
      <c r="S73" s="53"/>
      <c r="T73" s="53"/>
      <c r="U73" s="53"/>
      <c r="V73" s="53"/>
      <c r="W73" s="47"/>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row>
    <row r="74" spans="1:52" x14ac:dyDescent="0.2">
      <c r="A74" s="43"/>
      <c r="B74" s="53"/>
      <c r="C74" s="53"/>
      <c r="D74" s="53"/>
      <c r="E74" s="53"/>
      <c r="F74" s="53"/>
      <c r="G74" s="53"/>
      <c r="H74" s="53"/>
      <c r="I74" s="53"/>
      <c r="J74" s="53"/>
      <c r="K74" s="53"/>
      <c r="L74" s="53"/>
      <c r="M74" s="53"/>
      <c r="N74" s="53"/>
      <c r="O74" s="53"/>
      <c r="P74" s="53"/>
      <c r="Q74" s="53"/>
      <c r="R74" s="53"/>
      <c r="S74" s="53"/>
      <c r="T74" s="53"/>
      <c r="U74" s="53"/>
      <c r="V74" s="53"/>
      <c r="W74" s="47"/>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row>
    <row r="75" spans="1:52" x14ac:dyDescent="0.2">
      <c r="A75" s="43"/>
      <c r="B75" s="53"/>
      <c r="C75" s="53"/>
      <c r="D75" s="53"/>
      <c r="E75" s="53"/>
      <c r="F75" s="53"/>
      <c r="G75" s="53"/>
      <c r="H75" s="53"/>
      <c r="I75" s="53"/>
      <c r="J75" s="53"/>
      <c r="K75" s="53"/>
      <c r="L75" s="53"/>
      <c r="M75" s="53"/>
      <c r="N75" s="53"/>
      <c r="O75" s="53"/>
      <c r="P75" s="53"/>
      <c r="Q75" s="53"/>
      <c r="R75" s="53"/>
      <c r="S75" s="53"/>
      <c r="T75" s="53"/>
      <c r="U75" s="53"/>
      <c r="V75" s="53"/>
      <c r="W75" s="47"/>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row>
    <row r="76" spans="1:52" x14ac:dyDescent="0.2">
      <c r="A76" s="43"/>
      <c r="B76" s="53"/>
      <c r="C76" s="53"/>
      <c r="D76" s="53"/>
      <c r="E76" s="53"/>
      <c r="F76" s="53"/>
      <c r="G76" s="53"/>
      <c r="H76" s="53"/>
      <c r="I76" s="53"/>
      <c r="J76" s="53"/>
      <c r="K76" s="53"/>
      <c r="L76" s="53"/>
      <c r="M76" s="53"/>
      <c r="N76" s="53"/>
      <c r="O76" s="53"/>
      <c r="P76" s="53"/>
      <c r="Q76" s="53"/>
      <c r="R76" s="53"/>
      <c r="S76" s="53"/>
      <c r="T76" s="53"/>
      <c r="U76" s="53"/>
      <c r="V76" s="53"/>
      <c r="W76" s="47"/>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row>
    <row r="77" spans="1:52" x14ac:dyDescent="0.2">
      <c r="A77" s="43"/>
      <c r="B77" s="53"/>
      <c r="C77" s="53"/>
      <c r="D77" s="53"/>
      <c r="E77" s="53"/>
      <c r="F77" s="53"/>
      <c r="G77" s="53"/>
      <c r="H77" s="53"/>
      <c r="I77" s="53"/>
      <c r="J77" s="53"/>
      <c r="K77" s="53"/>
      <c r="L77" s="53"/>
      <c r="M77" s="53"/>
      <c r="N77" s="53"/>
      <c r="O77" s="53"/>
      <c r="P77" s="53"/>
      <c r="Q77" s="53"/>
      <c r="R77" s="53"/>
      <c r="S77" s="53"/>
      <c r="T77" s="53"/>
      <c r="U77" s="53"/>
      <c r="V77" s="53"/>
      <c r="W77" s="47"/>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row>
    <row r="78" spans="1:52" x14ac:dyDescent="0.2">
      <c r="A78" s="43"/>
      <c r="B78" s="53"/>
      <c r="C78" s="53"/>
      <c r="D78" s="53"/>
      <c r="E78" s="53"/>
      <c r="F78" s="53"/>
      <c r="G78" s="53"/>
      <c r="H78" s="53"/>
      <c r="I78" s="53"/>
      <c r="J78" s="53"/>
      <c r="K78" s="53"/>
      <c r="L78" s="53"/>
      <c r="M78" s="53"/>
      <c r="N78" s="53"/>
      <c r="O78" s="53"/>
      <c r="P78" s="53"/>
      <c r="Q78" s="53"/>
      <c r="R78" s="53"/>
      <c r="S78" s="53"/>
      <c r="T78" s="53"/>
      <c r="U78" s="53"/>
      <c r="V78" s="53"/>
      <c r="W78" s="47"/>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row>
    <row r="79" spans="1:52" x14ac:dyDescent="0.2">
      <c r="A79" s="43"/>
      <c r="B79" s="53"/>
      <c r="C79" s="53"/>
      <c r="D79" s="53"/>
      <c r="E79" s="53"/>
      <c r="F79" s="53"/>
      <c r="G79" s="53"/>
      <c r="H79" s="53"/>
      <c r="I79" s="53"/>
      <c r="J79" s="53"/>
      <c r="K79" s="53"/>
      <c r="L79" s="53"/>
      <c r="M79" s="53"/>
      <c r="N79" s="53"/>
      <c r="O79" s="53"/>
      <c r="P79" s="53"/>
      <c r="Q79" s="53"/>
      <c r="R79" s="53"/>
      <c r="S79" s="53"/>
      <c r="T79" s="53"/>
      <c r="U79" s="53"/>
      <c r="V79" s="53"/>
      <c r="W79" s="47"/>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row>
    <row r="80" spans="1:52" x14ac:dyDescent="0.2">
      <c r="A80" s="43"/>
      <c r="B80" s="53"/>
      <c r="C80" s="53"/>
      <c r="D80" s="53"/>
      <c r="E80" s="53"/>
      <c r="F80" s="53"/>
      <c r="G80" s="53"/>
      <c r="H80" s="53"/>
      <c r="I80" s="53"/>
      <c r="J80" s="53"/>
      <c r="K80" s="53"/>
      <c r="L80" s="53"/>
      <c r="M80" s="53"/>
      <c r="N80" s="53"/>
      <c r="O80" s="53"/>
      <c r="P80" s="53"/>
      <c r="Q80" s="53"/>
      <c r="R80" s="53"/>
      <c r="S80" s="53"/>
      <c r="T80" s="53"/>
      <c r="U80" s="53"/>
      <c r="V80" s="53"/>
      <c r="W80" s="47"/>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row>
  </sheetData>
  <phoneticPr fontId="20" type="noConversion"/>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7" sqref="B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2019-10-16T16:30:22Z</cp:lastPrinted>
  <dcterms:created xsi:type="dcterms:W3CDTF">2014-10-22T05:35:08Z</dcterms:created>
  <dcterms:modified xsi:type="dcterms:W3CDTF">2021-04-20T19:38:58Z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