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DC4FA435-9533-44B0-967B-7389CDA3D69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5" i="1" l="1"/>
  <c r="I25" i="1"/>
  <c r="I15" i="1"/>
  <c r="F35" i="1"/>
  <c r="F34" i="1"/>
  <c r="I34" i="1" s="1"/>
  <c r="F33" i="1"/>
  <c r="I33" i="1" s="1"/>
  <c r="F32" i="1"/>
  <c r="F30" i="1"/>
  <c r="I30" i="1" s="1"/>
  <c r="F29" i="1"/>
  <c r="I29" i="1" s="1"/>
  <c r="F28" i="1"/>
  <c r="I28" i="1" s="1"/>
  <c r="F27" i="1"/>
  <c r="I27" i="1" s="1"/>
  <c r="F25" i="1"/>
  <c r="F24" i="1"/>
  <c r="F23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I16" i="1" s="1"/>
  <c r="F15" i="1"/>
  <c r="F14" i="1"/>
  <c r="I14" i="1" s="1"/>
  <c r="F13" i="1"/>
  <c r="I13" i="1" s="1"/>
  <c r="F12" i="1"/>
  <c r="I12" i="1" s="1"/>
  <c r="F11" i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F7" i="1" l="1"/>
  <c r="E37" i="1"/>
  <c r="F10" i="1"/>
  <c r="H37" i="1"/>
  <c r="G37" i="1"/>
  <c r="D37" i="1"/>
  <c r="I11" i="1"/>
  <c r="I10" i="1" s="1"/>
  <c r="I26" i="1"/>
  <c r="F31" i="1"/>
  <c r="I9" i="1"/>
  <c r="I7" i="1" s="1"/>
  <c r="I24" i="1"/>
  <c r="I23" i="1" s="1"/>
  <c r="I19" i="1"/>
  <c r="F19" i="1"/>
  <c r="I32" i="1"/>
  <c r="I31" i="1" s="1"/>
  <c r="F26" i="1"/>
  <c r="F37" i="1" l="1"/>
  <c r="I37" i="1"/>
</calcChain>
</file>

<file path=xl/sharedStrings.xml><?xml version="1.0" encoding="utf-8"?>
<sst xmlns="http://schemas.openxmlformats.org/spreadsheetml/2006/main" count="70" uniqueCount="69">
  <si>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</si>
  <si>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</si>
  <si>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</si>
  <si>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</si>
  <si>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</si>
  <si>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</si>
  <si>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</si>
  <si>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</si>
  <si>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</si>
  <si>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</si>
  <si>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</si>
  <si>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</si>
  <si>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</si>
  <si>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</si>
  <si>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</si>
  <si>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</si>
  <si>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</si>
  <si>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</si>
  <si>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</si>
  <si>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</si>
  <si>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</si>
  <si>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</si>
  <si>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</si>
  <si>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</si>
  <si>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</si>
  <si>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</si>
  <si>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</si>
  <si>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</si>
  <si>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</si>
  <si>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</si>
  <si>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</si>
  <si>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</si>
  <si>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</si>
  <si>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</si>
  <si>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</si>
  <si>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</si>
  <si>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</si>
  <si>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</si>
  <si>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</si>
  <si>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</si>
  <si>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</si>
  <si>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</si>
  <si>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</si>
  <si>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</si>
  <si>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</si>
  <si>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</si>
  <si>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</si>
  <si>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</si>
  <si>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</si>
  <si>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</si>
  <si>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</si>
  <si>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</si>
  <si>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</si>
  <si>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</si>
  <si>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</si>
  <si>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</si>
  <si>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</si>
  <si>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</si>
  <si>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</si>
  <si>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</si>
  <si>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</si>
  <si>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</si>
  <si>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</si>
  <si>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</si>
  <si>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31 DE MARZO DEL 2021</t>
  </si>
  <si>
    <t>“Bajo protesta de decir verdad declaramos que los Estados Financieros y sus notas, son razonablemente correctos y son responsabilidad del emisor”.</t>
  </si>
  <si>
    <t>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</si>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</sst>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1628775</xdr:colOff>
      <xdr:row>0</xdr:row>
      <xdr:rowOff>419100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C0E7C69-68C7-4EB8-A934-26C0960D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73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topLeftCell="A22" zoomScaleNormal="100" zoomScaleSheetLayoutView="90" workbookViewId="0">
      <selection activeCell="C51" sqref="A1:I52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6" t="s">
        <v>64</v>
      </c>
      <c r="B1" s="33"/>
      <c r="C1" s="33"/>
      <c r="D1" s="33"/>
      <c r="E1" s="33"/>
      <c r="F1" s="33"/>
      <c r="G1" s="33"/>
      <c r="H1" s="33"/>
      <c r="I1" s="37"/>
    </row>
    <row r="2" spans="1:9" ht="15" customHeight="1" x14ac:dyDescent="0.2">
      <c r="A2" s="38" t="s">
        <v>30</v>
      </c>
      <c r="B2" s="39"/>
      <c r="C2" s="40"/>
      <c r="D2" s="33" t="s">
        <v>37</v>
      </c>
      <c r="E2" s="33"/>
      <c r="F2" s="33"/>
      <c r="G2" s="33"/>
      <c r="H2" s="33"/>
      <c r="I2" s="34" t="s">
        <v>35</v>
      </c>
    </row>
    <row r="3" spans="1:9" ht="24.95" customHeight="1" x14ac:dyDescent="0.2">
      <c r="A3" s="41"/>
      <c r="B3" s="42"/>
      <c r="C3" s="43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5"/>
    </row>
    <row r="4" spans="1:9" x14ac:dyDescent="0.2">
      <c r="A4" s="44"/>
      <c r="B4" s="45"/>
      <c r="C4" s="46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55659198.659999996</v>
      </c>
      <c r="E10" s="18">
        <f>SUM(E11:E18)</f>
        <v>0</v>
      </c>
      <c r="F10" s="18">
        <f t="shared" ref="F10:I10" si="1">SUM(F11:F18)</f>
        <v>55659198.659999996</v>
      </c>
      <c r="G10" s="18">
        <f t="shared" si="1"/>
        <v>9537747.459999999</v>
      </c>
      <c r="H10" s="18">
        <f t="shared" si="1"/>
        <v>9189335.3899999987</v>
      </c>
      <c r="I10" s="18">
        <f t="shared" si="1"/>
        <v>46121451.199999996</v>
      </c>
    </row>
    <row r="11" spans="1:9" x14ac:dyDescent="0.2">
      <c r="A11" s="27" t="s">
        <v>46</v>
      </c>
      <c r="B11" s="9"/>
      <c r="C11" s="3" t="s">
        <v>4</v>
      </c>
      <c r="D11" s="19">
        <v>18864003.120000001</v>
      </c>
      <c r="E11" s="19">
        <v>0</v>
      </c>
      <c r="F11" s="19">
        <f t="shared" ref="F11:F18" si="2">D11+E11</f>
        <v>18864003.120000001</v>
      </c>
      <c r="G11" s="19">
        <v>3838688.89</v>
      </c>
      <c r="H11" s="19">
        <v>3773628.43</v>
      </c>
      <c r="I11" s="19">
        <f t="shared" ref="I11:I18" si="3">F11-G11</f>
        <v>15025314.23</v>
      </c>
    </row>
    <row r="12" spans="1:9" x14ac:dyDescent="0.2">
      <c r="A12" s="27" t="s">
        <v>52</v>
      </c>
      <c r="B12" s="9"/>
      <c r="C12" s="3" t="s">
        <v>5</v>
      </c>
      <c r="D12" s="19">
        <v>26252715.52</v>
      </c>
      <c r="E12" s="19">
        <v>0</v>
      </c>
      <c r="F12" s="19">
        <f t="shared" si="2"/>
        <v>26252715.52</v>
      </c>
      <c r="G12" s="19">
        <v>3726793.78</v>
      </c>
      <c r="H12" s="19">
        <v>3524698.81</v>
      </c>
      <c r="I12" s="19">
        <f t="shared" si="3"/>
        <v>22525921.739999998</v>
      </c>
    </row>
    <row r="13" spans="1:9" x14ac:dyDescent="0.2">
      <c r="A13" s="27" t="s">
        <v>44</v>
      </c>
      <c r="B13" s="9"/>
      <c r="C13" s="3" t="s">
        <v>6</v>
      </c>
      <c r="D13" s="19">
        <v>9842293.7599999998</v>
      </c>
      <c r="E13" s="19">
        <v>0</v>
      </c>
      <c r="F13" s="19">
        <f t="shared" si="2"/>
        <v>9842293.7599999998</v>
      </c>
      <c r="G13" s="19">
        <v>1845307.5</v>
      </c>
      <c r="H13" s="19">
        <v>1765426.86</v>
      </c>
      <c r="I13" s="19">
        <f t="shared" si="3"/>
        <v>7996986.2599999998</v>
      </c>
    </row>
    <row r="14" spans="1:9" x14ac:dyDescent="0.2">
      <c r="A14" s="27" t="s">
        <v>42</v>
      </c>
      <c r="B14" s="9"/>
      <c r="C14" s="3" t="s">
        <v>7</v>
      </c>
      <c r="D14" s="19">
        <v>700186.26</v>
      </c>
      <c r="E14" s="19">
        <v>0</v>
      </c>
      <c r="F14" s="19">
        <f t="shared" si="2"/>
        <v>700186.26</v>
      </c>
      <c r="G14" s="19">
        <v>126957.29</v>
      </c>
      <c r="H14" s="19">
        <v>125581.29</v>
      </c>
      <c r="I14" s="19">
        <f t="shared" si="3"/>
        <v>573228.97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55659198.659999996</v>
      </c>
      <c r="E37" s="24">
        <f t="shared" ref="E37:I37" si="16">SUM(E7+E10+E19+E23+E26+E31)</f>
        <v>0</v>
      </c>
      <c r="F37" s="24">
        <f t="shared" si="16"/>
        <v>55659198.659999996</v>
      </c>
      <c r="G37" s="24">
        <f t="shared" si="16"/>
        <v>9537747.459999999</v>
      </c>
      <c r="H37" s="24">
        <f t="shared" si="16"/>
        <v>9189335.3899999987</v>
      </c>
      <c r="I37" s="24">
        <f t="shared" si="16"/>
        <v>46121451.199999996</v>
      </c>
    </row>
    <row r="38" spans="1:9" x14ac:dyDescent="0.2">
      <c r="A38" s="47" t="s">
        <v>65</v>
      </c>
      <c r="B38" s="47"/>
      <c r="C38" s="47"/>
      <c r="D38" s="47"/>
      <c r="E38" s="47"/>
      <c r="F38" s="47"/>
      <c r="G38" s="47"/>
    </row>
    <row r="39" spans="1:9" x14ac:dyDescent="0.2">
      <c r="A39" s="28"/>
      <c r="B39" s="28"/>
      <c r="C39" s="28"/>
      <c r="D39" s="28"/>
      <c r="E39" s="28"/>
      <c r="F39" s="28"/>
      <c r="G39" s="28"/>
    </row>
    <row r="40" spans="1:9" x14ac:dyDescent="0.2">
      <c r="A40" s="28"/>
      <c r="B40" s="28"/>
      <c r="C40" s="28"/>
      <c r="D40" s="28"/>
      <c r="E40" s="28"/>
      <c r="F40" s="28"/>
      <c r="G40" s="28"/>
    </row>
    <row r="41" spans="1:9" x14ac:dyDescent="0.2">
      <c r="A41" s="28"/>
      <c r="B41" s="28"/>
      <c r="C41" s="28"/>
      <c r="D41" s="28"/>
      <c r="E41" s="28"/>
      <c r="F41" s="28"/>
      <c r="G41" s="28"/>
    </row>
    <row r="42" spans="1:9" x14ac:dyDescent="0.2">
      <c r="A42" s="28"/>
      <c r="B42" s="28"/>
      <c r="C42" s="28"/>
      <c r="D42" s="28"/>
      <c r="E42" s="28"/>
      <c r="F42" s="28"/>
      <c r="G42" s="28"/>
    </row>
    <row r="43" spans="1:9" x14ac:dyDescent="0.2">
      <c r="A43" s="28"/>
      <c r="B43" s="28"/>
      <c r="C43" s="28"/>
      <c r="D43" s="28"/>
      <c r="E43" s="28"/>
      <c r="F43" s="28"/>
      <c r="G43" s="28"/>
    </row>
    <row r="44" spans="1:9" x14ac:dyDescent="0.2">
      <c r="A44" s="28"/>
      <c r="B44" s="28"/>
      <c r="C44" s="28"/>
      <c r="D44" s="28"/>
      <c r="E44" s="28"/>
      <c r="F44" s="28"/>
      <c r="G44" s="28"/>
    </row>
    <row r="45" spans="1:9" x14ac:dyDescent="0.2">
      <c r="A45" s="28"/>
      <c r="B45" s="28"/>
      <c r="C45" s="28"/>
      <c r="D45" s="28"/>
      <c r="E45" s="28"/>
      <c r="F45" s="28"/>
      <c r="G45" s="28"/>
    </row>
    <row r="46" spans="1:9" x14ac:dyDescent="0.2">
      <c r="A46" s="28"/>
      <c r="B46" s="28"/>
      <c r="C46" s="28"/>
      <c r="D46" s="28"/>
      <c r="E46" s="28"/>
      <c r="F46" s="28"/>
      <c r="G46" s="28"/>
    </row>
    <row r="50" spans="3:8" ht="15" customHeight="1" x14ac:dyDescent="0.2">
      <c r="C50" s="29" t="s">
        <v>66</v>
      </c>
      <c r="D50" s="30"/>
      <c r="E50" s="31"/>
      <c r="F50" s="48" t="s">
        <v>66</v>
      </c>
      <c r="G50" s="48"/>
      <c r="H50" s="48"/>
    </row>
    <row r="51" spans="3:8" ht="22.5" x14ac:dyDescent="0.2">
      <c r="C51" s="29" t="s">
        <v>67</v>
      </c>
      <c r="D51" s="30"/>
      <c r="E51" s="31"/>
      <c r="F51" s="32" t="s">
        <v>68</v>
      </c>
      <c r="G51" s="32"/>
      <c r="H51" s="32"/>
    </row>
    <row r="52" spans="3:8" x14ac:dyDescent="0.2">
      <c r="F52" s="32"/>
      <c r="G52" s="32"/>
      <c r="H52" s="32"/>
    </row>
  </sheetData>
  <sheetProtection formatCells="0" formatColumns="0" formatRows="0" autoFilter="0"/>
  <protectedRanges>
    <protectedRange sqref="B55:I65525 I38:I54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B54:H54" name="Rango1_1"/>
    <protectedRange sqref="B53:H53" name="Rango1_1_1"/>
    <protectedRange sqref="B52:H52" name="Rango1_1_1_2_2"/>
    <protectedRange sqref="F51 B38:E51 H38:H51 F50 F38:G49" name="Rango1_1_1_1_1_2"/>
  </protectedRanges>
  <mergeCells count="7">
    <mergeCell ref="F51:H52"/>
    <mergeCell ref="D2:H2"/>
    <mergeCell ref="I2:I3"/>
    <mergeCell ref="A1:I1"/>
    <mergeCell ref="A2:C4"/>
    <mergeCell ref="A38:G38"/>
    <mergeCell ref="F50:H50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2021-04-21T16:11:32Z</cp:lastPrinted>
  <dcterms:created xsi:type="dcterms:W3CDTF">2012-12-11T21:13:37Z</dcterms:created>
  <dcterms:modified xsi:type="dcterms:W3CDTF">2021-04-21T16:11:35Z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