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15360" windowHeight="8340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62913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39" i="1"/>
  <c r="D35" i="1"/>
  <c r="D16" i="1"/>
  <c r="D4" i="1"/>
  <c r="D33" i="1" s="1"/>
  <c r="C51" i="1"/>
  <c r="C50" i="1" s="1"/>
  <c r="C46" i="1"/>
  <c r="C45" i="1" s="1"/>
  <c r="C39" i="1"/>
  <c r="C35" i="1"/>
  <c r="C16" i="1"/>
  <c r="C4" i="1"/>
  <c r="D55" i="1" l="1"/>
  <c r="C33" i="1"/>
  <c r="C55" i="1"/>
  <c r="C43" i="1"/>
  <c r="D43" i="1"/>
  <c r="D56" i="1" s="1"/>
  <c r="C56" i="1" l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<sst xmlns="http://schemas.openxmlformats.org/spreadsheetml/2006/main" count="90" uniqueCount="79">
  <si>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</si>
  <si>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</si>
  <si>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</si>
  <si>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</si>
  <si>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</si>
  <si>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</si>
  <si>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</si>
  <si>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</si>
  <si>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</si>
  <si>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</si>
  <si>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</si>
  <si>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</si>
  <si>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</si>
  <si>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</si>
  <si>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</si>
  <si>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</si>
  <si>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</si>
  <si>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</si>
  <si>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</si>
  <si>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</si>
  <si>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</si>
  <si>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</si>
  <si>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</si>
  <si>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</si>
  <si>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</si>
  <si>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</si>
  <si>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</si>
  <si>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</si>
  <si>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</si>
  <si>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</si>
  <si>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</si>
  <si>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</si>
  <si>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</si>
  <si>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</si>
  <si>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</si>
  <si>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</si>
  <si>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</si>
  <si>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</si>
  <si>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</si>
  <si>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</si>
  <si>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</si>
  <si>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</si>
  <si>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</si>
  <si>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</si>
  <si>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</si>
  <si>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</si>
  <si>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</si>
  <si>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</si>
  <si>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</si>
  <si>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</si>
  <si>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</si>
  <si>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</si>
  <si>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</si>
  <si>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</si>
  <si>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</si>
  <si>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</si>
  <si>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</si>
  <si>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</si>
  <si>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</si>
  <si>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</si>
  <si>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</si>
  <si>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</si>
  <si>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</si>
  <si>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</si>
  <si>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</si>
  <si>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</si>
  <si>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</si>
  <si>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</si>
  <si>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</si>
  <si>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</si>
  <si>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</si>
  <si>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</si>
  <si>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</si>
  <si>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</si>
  <si>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</si>
  <si>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</si>
  <si>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SISTEMA DE AGUA POTABLE Y ALCANTARILLADO MUNICIPAL DE VALLE DE SANTIAGO
ESTADO DE FLUJOS DE EFECTIVO
DEL 1 DE ENERO AL AL 31 DE DICIEMBRE DEL 2017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</si>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</sst>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57" activePane="bottomLeft" state="frozen"/>
      <selection pane="bottomLeft" activeCell="B71" sqref="B68:B7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76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44080386.649999999</v>
      </c>
      <c r="D4" s="6">
        <f>SUM(D5:D15)</f>
        <v>41248089.240000002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0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3718.18</v>
      </c>
      <c r="D9" s="8">
        <v>0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42814949.649999999</v>
      </c>
      <c r="D11" s="8">
        <v>41248089.240000002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1261718.82</v>
      </c>
      <c r="D13" s="8">
        <v>0</v>
      </c>
      <c r="E13" s="4"/>
    </row>
    <row r="14" spans="1:5" x14ac:dyDescent="0.2">
      <c r="A14" s="7">
        <v>4220</v>
      </c>
      <c r="B14" s="28" t="s">
        <v>13</v>
      </c>
      <c r="C14" s="8">
        <v>0</v>
      </c>
      <c r="D14" s="8">
        <v>0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35086681.980000004</v>
      </c>
      <c r="D16" s="6">
        <f>SUM(D17:D32)</f>
        <v>32539263.439999998</v>
      </c>
      <c r="E16" s="4"/>
    </row>
    <row r="17" spans="1:5" x14ac:dyDescent="0.2">
      <c r="A17" s="7">
        <v>5110</v>
      </c>
      <c r="B17" s="28" t="s">
        <v>15</v>
      </c>
      <c r="C17" s="8">
        <v>18871082.440000001</v>
      </c>
      <c r="D17" s="8">
        <v>18771327.719999999</v>
      </c>
      <c r="E17" s="4"/>
    </row>
    <row r="18" spans="1:5" x14ac:dyDescent="0.2">
      <c r="A18" s="7">
        <v>5120</v>
      </c>
      <c r="B18" s="28" t="s">
        <v>16</v>
      </c>
      <c r="C18" s="8">
        <v>3385088.64</v>
      </c>
      <c r="D18" s="8">
        <v>2759469.29</v>
      </c>
      <c r="E18" s="4"/>
    </row>
    <row r="19" spans="1:5" x14ac:dyDescent="0.2">
      <c r="A19" s="7">
        <v>5130</v>
      </c>
      <c r="B19" s="28" t="s">
        <v>17</v>
      </c>
      <c r="C19" s="8">
        <v>12658494.9</v>
      </c>
      <c r="D19" s="8">
        <v>10773766.43</v>
      </c>
      <c r="E19" s="4"/>
    </row>
    <row r="20" spans="1:5" x14ac:dyDescent="0.2">
      <c r="A20" s="7">
        <v>5210</v>
      </c>
      <c r="B20" s="28" t="s">
        <v>18</v>
      </c>
      <c r="C20" s="8">
        <v>21600</v>
      </c>
      <c r="D20" s="8">
        <v>12600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150416</v>
      </c>
      <c r="D23" s="8">
        <v>152100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70000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8993704.6699999943</v>
      </c>
      <c r="D33" s="6">
        <f>+D4-D16</f>
        <v>8708825.8000000045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2543680.46</v>
      </c>
      <c r="D39" s="6">
        <f>SUM(D40:D42)</f>
        <v>2796957.02</v>
      </c>
      <c r="E39" s="4"/>
    </row>
    <row r="40" spans="1:5" x14ac:dyDescent="0.2">
      <c r="A40" s="30">
        <v>1230</v>
      </c>
      <c r="B40" s="29" t="s">
        <v>47</v>
      </c>
      <c r="C40" s="8">
        <v>940427.28</v>
      </c>
      <c r="D40" s="8">
        <v>2450469.17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1603253.18</v>
      </c>
      <c r="D41" s="8">
        <v>346487.85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-2543680.46</v>
      </c>
      <c r="D43" s="6">
        <f>+D35-D39</f>
        <v>-2796957.02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2724924.53</v>
      </c>
      <c r="D50" s="6">
        <f>+D51+D54</f>
        <v>777902.81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2724924.53</v>
      </c>
      <c r="D54" s="8">
        <v>777902.81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-2724924.53</v>
      </c>
      <c r="D55" s="6">
        <f>+D45-D50</f>
        <v>-777902.81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3725099.6799999946</v>
      </c>
      <c r="D56" s="6">
        <f>+D33+D43+D55</f>
        <v>5133965.9700000044</v>
      </c>
      <c r="E56" s="4"/>
    </row>
    <row r="57" spans="1:5" x14ac:dyDescent="0.2">
      <c r="A57" s="16">
        <v>9000011</v>
      </c>
      <c r="B57" s="5" t="s">
        <v>37</v>
      </c>
      <c r="C57" s="6">
        <v>6101526.6799999997</v>
      </c>
      <c r="D57" s="6">
        <v>967560.71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9826626.3599999994</v>
      </c>
      <c r="D58" s="12">
        <v>6101526.6799999997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45" x14ac:dyDescent="0.2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2017-03-02T18:57:17Z</cp:lastPrinted>
  <dcterms:created xsi:type="dcterms:W3CDTF">2012-12-11T20:31:36Z</dcterms:created>
  <dcterms:modified xsi:type="dcterms:W3CDTF">2018-05-29T15:56:22Z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