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ERRONEOS\"/>
    </mc:Choice>
  </mc:AlternateContent>
  <xr:revisionPtr revIDLastSave="0" documentId="13_ncr:1_{7162AA14-1378-4E04-B78D-D74F00587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D7" i="1"/>
  <c r="G7" i="1" s="1"/>
  <c r="D9" i="1"/>
  <c r="G9" i="1" s="1"/>
  <c r="D8" i="1"/>
  <c r="G8" i="1" s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F26" i="1"/>
  <c r="E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F10" i="1"/>
  <c r="E10" i="1"/>
  <c r="C10" i="1"/>
  <c r="B10" i="1"/>
  <c r="D10" i="1" l="1"/>
  <c r="D26" i="1"/>
  <c r="G20" i="1"/>
  <c r="G19" i="1" s="1"/>
  <c r="G12" i="1"/>
  <c r="G10" i="1" s="1"/>
  <c r="G27" i="1"/>
  <c r="G26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<sst xmlns="http://schemas.openxmlformats.org/spreadsheetml/2006/main" count="42" uniqueCount="42">
  <si>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</si>
  <si>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</si>
  <si>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</si>
  <si>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</si>
  <si>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</si>
  <si>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</si>
  <si>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</si>
  <si>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</si>
  <si>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</si>
  <si>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</si>
  <si>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</si>
  <si>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</si>
  <si>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</si>
  <si>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</si>
  <si>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</si>
  <si>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</si>
  <si>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</si>
  <si>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</si>
  <si>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</si>
  <si>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</si>
  <si>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</si>
  <si>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</si>
  <si>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</si>
  <si>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</si>
  <si>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</si>
  <si>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</si>
  <si>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</si>
  <si>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</si>
  <si>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</si>
  <si>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</si>
  <si>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</si>
  <si>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</si>
  <si>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</si>
  <si>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</si>
  <si>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</si>
  <si>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</si>
  <si>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</si>
  <si>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</si>
  <si>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</si>
  <si>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</si>
  <si>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</si>
  <si>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DE AGUA POTABLE Y ALCANTARILLADO MUNICIPAL DE VALLE DE SANTIAGO
Gasto por Categoría Programática
Del 01 DE ENRO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</si>
</sst>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A475F37-C93C-4939-94F7-C007647CAB41}"/>
    <cellStyle name="Millares 2 3" xfId="4" xr:uid="{00000000-0005-0000-0000-000003000000}"/>
    <cellStyle name="Millares 2 3 2" xfId="19" xr:uid="{053666F8-4925-4397-9AE7-350F6FC91BA1}"/>
    <cellStyle name="Millares 2 4" xfId="17" xr:uid="{8A845E12-22E5-49FE-A7D3-C58337DB1BEE}"/>
    <cellStyle name="Millares 3" xfId="5" xr:uid="{00000000-0005-0000-0000-000004000000}"/>
    <cellStyle name="Millares 3 2" xfId="20" xr:uid="{6D3A1F4F-F5BF-4AA7-A48B-F8FBD11D722C}"/>
    <cellStyle name="Moneda 2" xfId="6" xr:uid="{00000000-0005-0000-0000-000005000000}"/>
    <cellStyle name="Moneda 2 2" xfId="21" xr:uid="{772C9339-8AD8-4C44-A764-899AA2A1896C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K22" sqref="K2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4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3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B7+B10+B19+B23+B26+B31</f>
        <v>73576055.420000002</v>
      </c>
      <c r="C6" s="10">
        <f t="shared" ref="C6:G6" si="0">C7+C10+C19+C23+C26+C31</f>
        <v>0</v>
      </c>
      <c r="D6" s="10">
        <f t="shared" si="0"/>
        <v>73576055.420000002</v>
      </c>
      <c r="E6" s="10">
        <f t="shared" si="0"/>
        <v>10966218.629999999</v>
      </c>
      <c r="F6" s="10">
        <f t="shared" si="0"/>
        <v>10966218.629999999</v>
      </c>
      <c r="G6" s="10">
        <f t="shared" si="0"/>
        <v>62609836.789999999</v>
      </c>
    </row>
    <row r="7" spans="1:7" x14ac:dyDescent="0.2">
      <c r="A7" s="19" t="s">
        <v>11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</row>
    <row r="8" spans="1:7" x14ac:dyDescent="0.2">
      <c r="A8" s="20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0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9" t="s">
        <v>14</v>
      </c>
      <c r="B10" s="10">
        <f>SUM(B11:B18)</f>
        <v>73576055.420000002</v>
      </c>
      <c r="C10" s="10">
        <f>SUM(C11:C18)</f>
        <v>0</v>
      </c>
      <c r="D10" s="10">
        <f t="shared" ref="D10:G10" si="1">SUM(D11:D18)</f>
        <v>73576055.420000002</v>
      </c>
      <c r="E10" s="10">
        <f t="shared" si="1"/>
        <v>10966218.629999999</v>
      </c>
      <c r="F10" s="10">
        <f t="shared" si="1"/>
        <v>10966218.629999999</v>
      </c>
      <c r="G10" s="10">
        <f t="shared" si="1"/>
        <v>62609836.789999999</v>
      </c>
    </row>
    <row r="11" spans="1:7" x14ac:dyDescent="0.2">
      <c r="A11" s="20" t="s">
        <v>15</v>
      </c>
      <c r="B11" s="11">
        <v>25276334.170000002</v>
      </c>
      <c r="C11" s="11">
        <v>0</v>
      </c>
      <c r="D11" s="11">
        <f t="shared" ref="D11:D18" si="2">B11+C11</f>
        <v>25276334.170000002</v>
      </c>
      <c r="E11" s="11">
        <v>3953280.16</v>
      </c>
      <c r="F11" s="11">
        <v>3953280.16</v>
      </c>
      <c r="G11" s="11">
        <f t="shared" ref="G11:G18" si="3">D11-E11</f>
        <v>21323054.010000002</v>
      </c>
    </row>
    <row r="12" spans="1:7" x14ac:dyDescent="0.2">
      <c r="A12" s="20" t="s">
        <v>16</v>
      </c>
      <c r="B12" s="11">
        <v>31654392.98</v>
      </c>
      <c r="C12" s="11">
        <v>0</v>
      </c>
      <c r="D12" s="11">
        <f t="shared" si="2"/>
        <v>31654392.98</v>
      </c>
      <c r="E12" s="11">
        <v>4947359.2699999996</v>
      </c>
      <c r="F12" s="11">
        <v>4947359.2699999996</v>
      </c>
      <c r="G12" s="11">
        <f t="shared" si="3"/>
        <v>26707033.710000001</v>
      </c>
    </row>
    <row r="13" spans="1:7" x14ac:dyDescent="0.2">
      <c r="A13" s="20" t="s">
        <v>17</v>
      </c>
      <c r="B13" s="11">
        <v>15791869.390000001</v>
      </c>
      <c r="C13" s="11">
        <v>0</v>
      </c>
      <c r="D13" s="11">
        <f t="shared" si="2"/>
        <v>15791869.390000001</v>
      </c>
      <c r="E13" s="11">
        <v>1881215.45</v>
      </c>
      <c r="F13" s="11">
        <v>1881215.45</v>
      </c>
      <c r="G13" s="11">
        <f t="shared" si="3"/>
        <v>13910653.940000001</v>
      </c>
    </row>
    <row r="14" spans="1:7" x14ac:dyDescent="0.2">
      <c r="A14" s="20" t="s">
        <v>18</v>
      </c>
      <c r="B14" s="11">
        <v>853458.88</v>
      </c>
      <c r="C14" s="11">
        <v>0</v>
      </c>
      <c r="D14" s="11">
        <f t="shared" si="2"/>
        <v>853458.88</v>
      </c>
      <c r="E14" s="11">
        <v>184363.75</v>
      </c>
      <c r="F14" s="11">
        <v>184363.75</v>
      </c>
      <c r="G14" s="11">
        <f t="shared" si="3"/>
        <v>669095.13</v>
      </c>
    </row>
    <row r="15" spans="1:7" x14ac:dyDescent="0.2">
      <c r="A15" s="20" t="s">
        <v>19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</row>
    <row r="17" spans="1:7" x14ac:dyDescent="0.2">
      <c r="A17" s="20" t="s">
        <v>21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</row>
    <row r="18" spans="1:7" x14ac:dyDescent="0.2">
      <c r="A18" s="20" t="s">
        <v>22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si="3"/>
        <v>0</v>
      </c>
    </row>
    <row r="19" spans="1:7" x14ac:dyDescent="0.2">
      <c r="A19" s="19" t="s">
        <v>23</v>
      </c>
      <c r="B19" s="10">
        <f>SUM(B20:B22)</f>
        <v>0</v>
      </c>
      <c r="C19" s="10">
        <f>SUM(C20:C22)</f>
        <v>0</v>
      </c>
      <c r="D19" s="10">
        <f t="shared" ref="D19:G19" si="4">SUM(D20:D22)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f t="shared" ref="D20:D22" si="5">B20+C20</f>
        <v>0</v>
      </c>
      <c r="E20" s="11">
        <v>0</v>
      </c>
      <c r="F20" s="11">
        <v>0</v>
      </c>
      <c r="G20" s="11">
        <f t="shared" ref="G20:G22" si="6">D20-E20</f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</row>
    <row r="23" spans="1:7" x14ac:dyDescent="0.2">
      <c r="A23" s="19" t="s">
        <v>27</v>
      </c>
      <c r="B23" s="10">
        <f>SUM(B24:B25)</f>
        <v>0</v>
      </c>
      <c r="C23" s="10">
        <f>SUM(C24:C25)</f>
        <v>0</v>
      </c>
      <c r="D23" s="10">
        <f t="shared" ref="D23:G23" si="7">SUM(D24:D25)</f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f t="shared" ref="D24:D25" si="8">B24+C24</f>
        <v>0</v>
      </c>
      <c r="E24" s="11">
        <v>0</v>
      </c>
      <c r="F24" s="11">
        <v>0</v>
      </c>
      <c r="G24" s="11">
        <f t="shared" ref="G24:G25" si="9">D24-E24</f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</row>
    <row r="26" spans="1:7" x14ac:dyDescent="0.2">
      <c r="A26" s="19" t="s">
        <v>30</v>
      </c>
      <c r="B26" s="10">
        <f>SUM(B27:B30)</f>
        <v>0</v>
      </c>
      <c r="C26" s="10">
        <f>SUM(C27:C30)</f>
        <v>0</v>
      </c>
      <c r="D26" s="10">
        <f t="shared" ref="D26:G26" si="10">SUM(D27:D30)</f>
        <v>0</v>
      </c>
      <c r="E26" s="10">
        <f t="shared" si="10"/>
        <v>0</v>
      </c>
      <c r="F26" s="10">
        <f t="shared" si="10"/>
        <v>0</v>
      </c>
      <c r="G26" s="10">
        <f t="shared" si="10"/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f t="shared" ref="D27:D30" si="11">B27+C27</f>
        <v>0</v>
      </c>
      <c r="E27" s="11">
        <v>0</v>
      </c>
      <c r="F27" s="11">
        <v>0</v>
      </c>
      <c r="G27" s="11">
        <f t="shared" ref="G27:G30" si="12">D27-E27</f>
        <v>0</v>
      </c>
    </row>
    <row r="28" spans="1:7" x14ac:dyDescent="0.2">
      <c r="A28" s="20" t="s">
        <v>32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f t="shared" si="11"/>
        <v>0</v>
      </c>
      <c r="E30" s="11">
        <v>0</v>
      </c>
      <c r="F30" s="11">
        <v>0</v>
      </c>
      <c r="G30" s="11">
        <f t="shared" si="12"/>
        <v>0</v>
      </c>
    </row>
    <row r="31" spans="1:7" x14ac:dyDescent="0.2">
      <c r="A31" s="19" t="s">
        <v>35</v>
      </c>
      <c r="B31" s="10">
        <f>SUM(B32)</f>
        <v>0</v>
      </c>
      <c r="C31" s="10">
        <f t="shared" ref="C31:G31" si="13">SUM(C32)</f>
        <v>0</v>
      </c>
      <c r="D31" s="10">
        <f t="shared" si="13"/>
        <v>0</v>
      </c>
      <c r="E31" s="10">
        <f t="shared" si="13"/>
        <v>0</v>
      </c>
      <c r="F31" s="10">
        <f t="shared" si="13"/>
        <v>0</v>
      </c>
      <c r="G31" s="10">
        <f t="shared" si="13"/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f t="shared" ref="D32:D33" si="14">B32+C32</f>
        <v>0</v>
      </c>
      <c r="E32" s="11">
        <v>0</v>
      </c>
      <c r="F32" s="11">
        <v>0</v>
      </c>
      <c r="G32" s="11">
        <f t="shared" ref="G32:G33" si="15">D32-E32</f>
        <v>0</v>
      </c>
    </row>
    <row r="33" spans="1:7" x14ac:dyDescent="0.2">
      <c r="A33" s="7" t="s">
        <v>37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</row>
    <row r="34" spans="1:7" x14ac:dyDescent="0.2">
      <c r="A34" s="7" t="s">
        <v>38</v>
      </c>
      <c r="B34" s="10">
        <v>0</v>
      </c>
      <c r="C34" s="10">
        <v>0</v>
      </c>
      <c r="D34" s="10">
        <f t="shared" ref="D34:D35" si="16">B34+C34</f>
        <v>0</v>
      </c>
      <c r="E34" s="10">
        <v>0</v>
      </c>
      <c r="F34" s="10">
        <v>0</v>
      </c>
      <c r="G34" s="10">
        <f t="shared" ref="G34:G35" si="17">D34-E34</f>
        <v>0</v>
      </c>
    </row>
    <row r="35" spans="1:7" x14ac:dyDescent="0.2">
      <c r="A35" s="7" t="s">
        <v>39</v>
      </c>
      <c r="B35" s="10">
        <v>0</v>
      </c>
      <c r="C35" s="10">
        <v>0</v>
      </c>
      <c r="D35" s="10">
        <f t="shared" si="16"/>
        <v>0</v>
      </c>
      <c r="E35" s="10">
        <v>0</v>
      </c>
      <c r="F35" s="10">
        <v>0</v>
      </c>
      <c r="G35" s="10">
        <f t="shared" si="17"/>
        <v>0</v>
      </c>
    </row>
    <row r="36" spans="1:7" x14ac:dyDescent="0.2">
      <c r="A36" s="3"/>
      <c r="B36" s="12"/>
      <c r="C36" s="12"/>
      <c r="D36" s="12"/>
      <c r="E36" s="12"/>
      <c r="F36" s="12"/>
      <c r="G36" s="12"/>
    </row>
    <row r="37" spans="1:7" x14ac:dyDescent="0.2">
      <c r="A37" s="4" t="s">
        <v>40</v>
      </c>
      <c r="B37" s="21">
        <v>73576055.420000002</v>
      </c>
      <c r="C37" s="21">
        <v>0</v>
      </c>
      <c r="D37" s="21">
        <v>73576055.420000002</v>
      </c>
      <c r="E37" s="21">
        <v>10966218.629999999</v>
      </c>
      <c r="F37" s="21">
        <v>10966218.629999999</v>
      </c>
      <c r="G37" s="21">
        <v>62609836.789999999</v>
      </c>
    </row>
  </sheetData>
  <sheetProtection formatCells="0" formatColumns="0" formatRows="0" autoFilter="0"/>
  <protectedRanges>
    <protectedRange sqref="A38:G65523" name="Rango1"/>
    <protectedRange sqref="A11:A18 A20:A22 A24:A25 A27:A30 A32 A36:G36 A8:A9" name="Rango1_3"/>
    <protectedRange sqref="B4:G5" name="Rango1_2_2"/>
    <protectedRange sqref="B10:G35" name="Rango1_3_2"/>
    <protectedRange sqref="B6:G9" name="Rango1_3_4"/>
    <protectedRange sqref="B37:G37" name="Rango1_1_2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8:G9 B32:G36 B10:C31 E10:F31 B6:G7" unlockedFormula="1"/>
    <ignoredError sqref="G10:G31 D10:D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2012-12-11T21:13:37Z</dcterms:created>
  <dcterms:modified xsi:type="dcterms:W3CDTF">2024-04-22T17:39:09Z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