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"/>
    </mc:Choice>
  </mc:AlternateContent>
  <xr:revisionPtr revIDLastSave="0" documentId="8_{4139B91F-195F-49B1-9BC3-6053D5EA37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D24" i="1" s="1"/>
  <c r="C14" i="1"/>
  <c r="C3" i="1"/>
  <c r="E24" i="1" l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<sst xmlns="http://schemas.openxmlformats.org/spreadsheetml/2006/main" count="45" uniqueCount="37">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</sst>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73576055.420000002</v>
      </c>
      <c r="D3" s="3">
        <f t="shared" ref="D3:E3" si="0">SUM(D4:D13)</f>
        <v>20708402</v>
      </c>
      <c r="E3" s="4">
        <f t="shared" si="0"/>
        <v>20181102.199999999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200000</v>
      </c>
      <c r="D8" s="6">
        <v>231453.25</v>
      </c>
      <c r="E8" s="7">
        <v>231453.25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73376055.420000002</v>
      </c>
      <c r="D10" s="6">
        <v>20476948.75</v>
      </c>
      <c r="E10" s="7">
        <v>19949648.949999999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73576055.419999987</v>
      </c>
      <c r="D14" s="9">
        <f t="shared" ref="D14:E14" si="1">SUM(D15:D23)</f>
        <v>10966218.629999999</v>
      </c>
      <c r="E14" s="10">
        <f t="shared" si="1"/>
        <v>10966218.629999999</v>
      </c>
    </row>
    <row r="15" spans="1:5" x14ac:dyDescent="0.2">
      <c r="A15" s="5"/>
      <c r="B15" s="14" t="s">
        <v>12</v>
      </c>
      <c r="C15" s="6">
        <v>31632893.899999999</v>
      </c>
      <c r="D15" s="6">
        <v>5919681.4400000004</v>
      </c>
      <c r="E15" s="7">
        <v>5919681.4400000004</v>
      </c>
    </row>
    <row r="16" spans="1:5" x14ac:dyDescent="0.2">
      <c r="A16" s="5"/>
      <c r="B16" s="14" t="s">
        <v>13</v>
      </c>
      <c r="C16" s="6">
        <v>10154413.939999999</v>
      </c>
      <c r="D16" s="6">
        <v>774131.72</v>
      </c>
      <c r="E16" s="7">
        <v>774131.72</v>
      </c>
    </row>
    <row r="17" spans="1:5" x14ac:dyDescent="0.2">
      <c r="A17" s="5"/>
      <c r="B17" s="14" t="s">
        <v>14</v>
      </c>
      <c r="C17" s="6">
        <v>23319658.899999999</v>
      </c>
      <c r="D17" s="6">
        <v>4014445.68</v>
      </c>
      <c r="E17" s="7">
        <v>4014445.68</v>
      </c>
    </row>
    <row r="18" spans="1:5" x14ac:dyDescent="0.2">
      <c r="A18" s="5"/>
      <c r="B18" s="14" t="s">
        <v>9</v>
      </c>
      <c r="C18" s="6">
        <v>410208</v>
      </c>
      <c r="D18" s="6">
        <v>78300</v>
      </c>
      <c r="E18" s="7">
        <v>78300</v>
      </c>
    </row>
    <row r="19" spans="1:5" x14ac:dyDescent="0.2">
      <c r="A19" s="5"/>
      <c r="B19" s="14" t="s">
        <v>15</v>
      </c>
      <c r="C19" s="6">
        <v>4372071.0999999996</v>
      </c>
      <c r="D19" s="6">
        <v>179659.79</v>
      </c>
      <c r="E19" s="7">
        <v>179659.79</v>
      </c>
    </row>
    <row r="20" spans="1:5" x14ac:dyDescent="0.2">
      <c r="A20" s="5"/>
      <c r="B20" s="14" t="s">
        <v>16</v>
      </c>
      <c r="C20" s="6">
        <v>3686809.58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9742183.370000001</v>
      </c>
      <c r="E24" s="13">
        <f>E3-E14</f>
        <v>9214883.5700000003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9742183.3699999992</v>
      </c>
      <c r="E28" s="21">
        <f>SUM(E29:E35)</f>
        <v>9214883.5700000003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9742183.3699999992</v>
      </c>
      <c r="E32" s="23">
        <v>9214883.5700000003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9742183.3699999992</v>
      </c>
      <c r="E40" s="13">
        <f>E28+E36</f>
        <v>9214883.5700000003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2024-04-15T21:24:44Z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