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4\1ER INF TRIM 2024\"/>
    </mc:Choice>
  </mc:AlternateContent>
  <xr:revisionPtr revIDLastSave="0" documentId="8_{3B4A639B-74CE-4699-BACC-BF1813350A1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D3" i="2" s="1"/>
  <c r="C4" i="2"/>
  <c r="B4" i="2"/>
  <c r="F12" i="2" l="1"/>
  <c r="C3" i="2"/>
  <c r="B3" i="2"/>
  <c r="E12" i="2"/>
  <c r="E4" i="2"/>
  <c r="F4" i="2"/>
  <c r="F3" i="2" l="1"/>
  <c r="E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<sst xmlns="http://schemas.openxmlformats.org/spreadsheetml/2006/main" count="27" uniqueCount="27">
  <si>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</si>
  <si>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</si>
  <si>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</si>
  <si>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</si>
  <si>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</si>
  <si>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</si>
  <si>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</si>
  <si>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</si>
  <si>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</si>
  <si>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</si>
  <si>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</si>
  <si>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</si>
  <si>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</si>
  <si>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</si>
  <si>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</si>
  <si>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</si>
  <si>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</si>
  <si>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</si>
  <si>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</si>
  <si>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</si>
  <si>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</si>
  <si>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</si>
  <si>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</si>
  <si>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</si>
  <si>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</si>
  <si>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</si>
  <si>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Sistema de Agua Potable y Alcantarillado Municipal de Valle de Santiago
Estado Analítico del Activo
Del 1 de Enero al 31 de Marzo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</si>
</sst>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zoomScaleNormal="100" workbookViewId="0">
      <selection activeCell="E37" sqref="E37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134942949.5</v>
      </c>
      <c r="C3" s="8">
        <f t="shared" ref="C3:F3" si="0">C4+C12</f>
        <v>91039871.929999992</v>
      </c>
      <c r="D3" s="8">
        <f t="shared" si="0"/>
        <v>86481017.940000013</v>
      </c>
      <c r="E3" s="8">
        <f t="shared" si="0"/>
        <v>139501803.49000001</v>
      </c>
      <c r="F3" s="8">
        <f t="shared" si="0"/>
        <v>4558853.990000003</v>
      </c>
    </row>
    <row r="4" spans="1:6" x14ac:dyDescent="0.2">
      <c r="A4" s="5" t="s">
        <v>4</v>
      </c>
      <c r="B4" s="8">
        <f>SUM(B5:B11)</f>
        <v>74069493.180000007</v>
      </c>
      <c r="C4" s="8">
        <f>SUM(C5:C11)</f>
        <v>90680552.349999994</v>
      </c>
      <c r="D4" s="8">
        <f>SUM(D5:D11)</f>
        <v>86301358.150000006</v>
      </c>
      <c r="E4" s="8">
        <f>SUM(E5:E11)</f>
        <v>78448687.38000001</v>
      </c>
      <c r="F4" s="8">
        <f>SUM(F5:F11)</f>
        <v>4379194.2000000039</v>
      </c>
    </row>
    <row r="5" spans="1:6" x14ac:dyDescent="0.2">
      <c r="A5" s="6" t="s">
        <v>5</v>
      </c>
      <c r="B5" s="9">
        <v>23704639.649999999</v>
      </c>
      <c r="C5" s="9">
        <v>35579815.079999998</v>
      </c>
      <c r="D5" s="9">
        <v>32031166.719999999</v>
      </c>
      <c r="E5" s="9">
        <f>B5+C5-D5</f>
        <v>27253288.009999998</v>
      </c>
      <c r="F5" s="9">
        <f t="shared" ref="F5:F11" si="1">E5-B5</f>
        <v>3548648.3599999994</v>
      </c>
    </row>
    <row r="6" spans="1:6" x14ac:dyDescent="0.2">
      <c r="A6" s="6" t="s">
        <v>6</v>
      </c>
      <c r="B6" s="9">
        <v>48340340.490000002</v>
      </c>
      <c r="C6" s="9">
        <v>54800737.270000003</v>
      </c>
      <c r="D6" s="9">
        <v>54003071.149999999</v>
      </c>
      <c r="E6" s="9">
        <f t="shared" ref="E6:E11" si="2">B6+C6-D6</f>
        <v>49138006.610000007</v>
      </c>
      <c r="F6" s="9">
        <f t="shared" si="1"/>
        <v>797666.12000000477</v>
      </c>
    </row>
    <row r="7" spans="1:6" x14ac:dyDescent="0.2">
      <c r="A7" s="6" t="s">
        <v>7</v>
      </c>
      <c r="B7" s="9">
        <v>1749105.26</v>
      </c>
      <c r="C7" s="9">
        <v>300000</v>
      </c>
      <c r="D7" s="9">
        <v>267120.28000000003</v>
      </c>
      <c r="E7" s="9">
        <f t="shared" si="2"/>
        <v>1781984.98</v>
      </c>
      <c r="F7" s="9">
        <f t="shared" si="1"/>
        <v>32879.719999999972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275407.78000000003</v>
      </c>
      <c r="C9" s="9">
        <v>0</v>
      </c>
      <c r="D9" s="9">
        <v>0</v>
      </c>
      <c r="E9" s="9">
        <f t="shared" si="2"/>
        <v>275407.78000000003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60873456.32</v>
      </c>
      <c r="C12" s="8">
        <f>SUM(C13:C21)</f>
        <v>359319.58</v>
      </c>
      <c r="D12" s="8">
        <f>SUM(D13:D21)</f>
        <v>179659.79</v>
      </c>
      <c r="E12" s="8">
        <f>SUM(E13:E21)</f>
        <v>61053116.109999992</v>
      </c>
      <c r="F12" s="8">
        <f>SUM(F13:F21)</f>
        <v>179659.78999999911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33365992.440000001</v>
      </c>
      <c r="C15" s="10">
        <v>0</v>
      </c>
      <c r="D15" s="10">
        <v>0</v>
      </c>
      <c r="E15" s="10">
        <f t="shared" si="4"/>
        <v>33365992.440000001</v>
      </c>
      <c r="F15" s="10">
        <f t="shared" si="3"/>
        <v>0</v>
      </c>
    </row>
    <row r="16" spans="1:6" x14ac:dyDescent="0.2">
      <c r="A16" s="6" t="s">
        <v>14</v>
      </c>
      <c r="B16" s="9">
        <v>38156338.57</v>
      </c>
      <c r="C16" s="9">
        <v>359319.58</v>
      </c>
      <c r="D16" s="9">
        <v>179659.79</v>
      </c>
      <c r="E16" s="9">
        <f t="shared" si="4"/>
        <v>38335998.359999999</v>
      </c>
      <c r="F16" s="9">
        <f t="shared" si="3"/>
        <v>179659.78999999911</v>
      </c>
    </row>
    <row r="17" spans="1:6" x14ac:dyDescent="0.2">
      <c r="A17" s="6" t="s">
        <v>15</v>
      </c>
      <c r="B17" s="9">
        <v>2266660.58</v>
      </c>
      <c r="C17" s="9">
        <v>0</v>
      </c>
      <c r="D17" s="9">
        <v>0</v>
      </c>
      <c r="E17" s="9">
        <f t="shared" si="4"/>
        <v>2266660.58</v>
      </c>
      <c r="F17" s="9">
        <f t="shared" si="3"/>
        <v>0</v>
      </c>
    </row>
    <row r="18" spans="1:6" x14ac:dyDescent="0.2">
      <c r="A18" s="6" t="s">
        <v>16</v>
      </c>
      <c r="B18" s="9">
        <v>-14804691.07</v>
      </c>
      <c r="C18" s="9">
        <v>0</v>
      </c>
      <c r="D18" s="9">
        <v>0</v>
      </c>
      <c r="E18" s="9">
        <f t="shared" si="4"/>
        <v>-14804691.07</v>
      </c>
      <c r="F18" s="9">
        <f t="shared" si="3"/>
        <v>0</v>
      </c>
    </row>
    <row r="19" spans="1:6" x14ac:dyDescent="0.2">
      <c r="A19" s="6" t="s">
        <v>17</v>
      </c>
      <c r="B19" s="9">
        <v>1889155.8</v>
      </c>
      <c r="C19" s="9">
        <v>0</v>
      </c>
      <c r="D19" s="9">
        <v>0</v>
      </c>
      <c r="E19" s="9">
        <f t="shared" si="4"/>
        <v>1889155.8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  <ignoredErrors>
    <ignoredError sqref="B3:D12 E3:F11 E13:F21" unlockedFormula="1"/>
    <ignoredError sqref="E12:F12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2018-03-08T18:40:55Z</cp:lastPrinted>
  <dcterms:created xsi:type="dcterms:W3CDTF">2014-02-09T04:04:15Z</dcterms:created>
  <dcterms:modified xsi:type="dcterms:W3CDTF">2024-04-15T20:20:39Z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