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INFORMACION TRIMESTRAL 1ER 2019\"/>
    </mc:Choice>
  </mc:AlternateContent>
  <xr:revisionPtr revIDLastSave="0" documentId="8_{E07C0689-C447-43B9-8B37-D87C4CAD8DDA}" xr6:coauthVersionLast="43" xr6:coauthVersionMax="43" xr10:uidLastSave="{00000000-0000-0000-0000-000000000000}"/>
  <bookViews>
    <workbookView xWindow="4245" yWindow="4215" windowWidth="21600" windowHeight="11385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81029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H29" i="4"/>
  <c r="E29" i="4"/>
  <c r="H28" i="4"/>
  <c r="E28" i="4"/>
  <c r="H27" i="4"/>
  <c r="E27" i="4"/>
  <c r="H26" i="4"/>
  <c r="E26" i="4"/>
  <c r="H25" i="4"/>
  <c r="E25" i="4"/>
  <c r="H24" i="4"/>
  <c r="H21" i="4" s="1"/>
  <c r="H39" i="4" s="1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31" i="4" l="1"/>
  <c r="E16" i="4"/>
  <c r="H16" i="4"/>
  <c r="E21" i="4"/>
  <c r="E39" i="4" l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<sst xmlns="http://schemas.openxmlformats.org/spreadsheetml/2006/main" count="98" uniqueCount="50">
  <si>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</si>
  <si>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</si>
  <si>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</si>
  <si>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</si>
  <si>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</si>
  <si>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</si>
  <si>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</si>
  <si>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</si>
  <si>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</si>
  <si>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</si>
  <si>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</si>
  <si>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</si>
  <si>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</si>
  <si>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</si>
  <si>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</si>
  <si>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</si>
  <si>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</si>
  <si>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</si>
  <si>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</si>
  <si>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</si>
  <si>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</si>
  <si>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</si>
  <si>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</si>
  <si>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</si>
  <si>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</si>
  <si>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</si>
  <si>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</si>
  <si>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</si>
  <si>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</si>
  <si>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</si>
  <si>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</si>
  <si>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</si>
  <si>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</si>
  <si>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</si>
  <si>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</si>
  <si>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</si>
  <si>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</si>
  <si>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</si>
  <si>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</si>
  <si>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</si>
  <si>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</si>
  <si>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</si>
  <si>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</si>
  <si>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</si>
  <si>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</si>
  <si>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</si>
  <si>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</si>
  <si>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</si>
  <si>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</si>
  <si>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DE AGUA POTABLE Y ALCANTARILLADO MUNICIPAL DE VALLE DE SANTIAGO
ESTADO ANALÍTICO DE INGRESOS
DEL 1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</si>
</sst>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51998779.630000003</v>
      </c>
      <c r="D8" s="22">
        <v>0</v>
      </c>
      <c r="E8" s="22">
        <f t="shared" si="0"/>
        <v>51998779.630000003</v>
      </c>
      <c r="F8" s="22">
        <v>11441156.84</v>
      </c>
      <c r="G8" s="22">
        <v>11441156.84</v>
      </c>
      <c r="H8" s="22">
        <f t="shared" si="1"/>
        <v>-40557622.790000007</v>
      </c>
      <c r="I8" s="45" t="s">
        <v>39</v>
      </c>
    </row>
    <row r="9" spans="1:9" x14ac:dyDescent="0.2">
      <c r="A9" s="33"/>
      <c r="B9" s="43" t="s">
        <v>4</v>
      </c>
      <c r="C9" s="22">
        <v>2787.52</v>
      </c>
      <c r="D9" s="22">
        <v>0</v>
      </c>
      <c r="E9" s="22">
        <f t="shared" si="0"/>
        <v>2787.52</v>
      </c>
      <c r="F9" s="22">
        <v>124.18</v>
      </c>
      <c r="G9" s="22">
        <v>124.18</v>
      </c>
      <c r="H9" s="22">
        <f t="shared" si="1"/>
        <v>-2663.34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2801256.26</v>
      </c>
      <c r="D12" s="22">
        <v>0</v>
      </c>
      <c r="E12" s="22">
        <f t="shared" si="2"/>
        <v>2801256.26</v>
      </c>
      <c r="F12" s="22">
        <v>0</v>
      </c>
      <c r="G12" s="22">
        <v>0</v>
      </c>
      <c r="H12" s="22">
        <f t="shared" si="3"/>
        <v>-2801256.26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344792.06</v>
      </c>
      <c r="D14" s="22">
        <v>0</v>
      </c>
      <c r="E14" s="22">
        <f t="shared" ref="E14" si="4">C14+D14</f>
        <v>344792.06</v>
      </c>
      <c r="F14" s="22">
        <v>0</v>
      </c>
      <c r="G14" s="22">
        <v>0</v>
      </c>
      <c r="H14" s="22">
        <f t="shared" ref="H14" si="5">G14-C14</f>
        <v>-344792.06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55147615.470000006</v>
      </c>
      <c r="D16" s="23">
        <f t="shared" ref="D16:H16" si="6">SUM(D5:D14)</f>
        <v>0</v>
      </c>
      <c r="E16" s="23">
        <f t="shared" si="6"/>
        <v>55147615.470000006</v>
      </c>
      <c r="F16" s="23">
        <f t="shared" si="6"/>
        <v>11441281.02</v>
      </c>
      <c r="G16" s="11">
        <f t="shared" si="6"/>
        <v>11441281.02</v>
      </c>
      <c r="H16" s="12">
        <f t="shared" si="6"/>
        <v>-43706334.45000001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2787.52</v>
      </c>
      <c r="D31" s="26">
        <f t="shared" si="14"/>
        <v>0</v>
      </c>
      <c r="E31" s="26">
        <f t="shared" si="14"/>
        <v>2787.52</v>
      </c>
      <c r="F31" s="26">
        <f t="shared" si="14"/>
        <v>124.18</v>
      </c>
      <c r="G31" s="26">
        <f t="shared" si="14"/>
        <v>124.18</v>
      </c>
      <c r="H31" s="26">
        <f t="shared" si="14"/>
        <v>-2663.34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2787.52</v>
      </c>
      <c r="D33" s="25">
        <v>0</v>
      </c>
      <c r="E33" s="25">
        <f>C33+D33</f>
        <v>2787.52</v>
      </c>
      <c r="F33" s="25">
        <v>124.18</v>
      </c>
      <c r="G33" s="25">
        <v>124.18</v>
      </c>
      <c r="H33" s="25">
        <f t="shared" ref="H33:H34" si="15">G33-C33</f>
        <v>-2663.34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344792.06</v>
      </c>
      <c r="D37" s="26">
        <f t="shared" si="17"/>
        <v>0</v>
      </c>
      <c r="E37" s="26">
        <f t="shared" si="17"/>
        <v>344792.06</v>
      </c>
      <c r="F37" s="26">
        <f t="shared" si="17"/>
        <v>0</v>
      </c>
      <c r="G37" s="26">
        <f t="shared" si="17"/>
        <v>0</v>
      </c>
      <c r="H37" s="26">
        <f t="shared" si="17"/>
        <v>-344792.06</v>
      </c>
      <c r="I37" s="45" t="s">
        <v>46</v>
      </c>
    </row>
    <row r="38" spans="1:9" x14ac:dyDescent="0.2">
      <c r="A38" s="14"/>
      <c r="B38" s="17" t="s">
        <v>6</v>
      </c>
      <c r="C38" s="25">
        <v>344792.06</v>
      </c>
      <c r="D38" s="25">
        <v>0</v>
      </c>
      <c r="E38" s="25">
        <f>C38+D38</f>
        <v>344792.06</v>
      </c>
      <c r="F38" s="25">
        <v>0</v>
      </c>
      <c r="G38" s="25">
        <v>0</v>
      </c>
      <c r="H38" s="25">
        <f>G38-C38</f>
        <v>-344792.06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347579.58</v>
      </c>
      <c r="D39" s="23">
        <f t="shared" ref="D39:H39" si="18">SUM(D37+D31+D21)</f>
        <v>0</v>
      </c>
      <c r="E39" s="23">
        <f t="shared" si="18"/>
        <v>347579.58</v>
      </c>
      <c r="F39" s="23">
        <f t="shared" si="18"/>
        <v>124.18</v>
      </c>
      <c r="G39" s="23">
        <f t="shared" si="18"/>
        <v>124.18</v>
      </c>
      <c r="H39" s="12">
        <f t="shared" si="18"/>
        <v>-347455.4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2019-04-05T21:16:20Z</cp:lastPrinted>
  <dcterms:created xsi:type="dcterms:W3CDTF">2012-12-11T20:48:19Z</dcterms:created>
  <dcterms:modified xsi:type="dcterms:W3CDTF">2019-04-29T19:20:13Z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