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D56F60DF-5400-4EFD-B762-3B56A2D2C93D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2" i="2"/>
  <c r="D52" i="2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<sst xmlns="http://schemas.openxmlformats.org/spreadsheetml/2006/main" count="61" uniqueCount="52">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</sst>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11441281.02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11441156.84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124.18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8428427.0399999991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4194077.81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1057516.6299999999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3103332.6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6000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67500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3012853.9800000004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412354.47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412354.47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-412354.47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2800992.13</v>
      </c>
      <c r="E52" s="14">
        <f>SUM(E53+E56)</f>
        <v>14323103.859999999</v>
      </c>
    </row>
    <row r="53" spans="1:5" x14ac:dyDescent="0.2">
      <c r="A53" s="4"/>
      <c r="C53" s="15" t="s">
        <v>36</v>
      </c>
      <c r="D53" s="16">
        <v>1914080.28</v>
      </c>
      <c r="E53" s="17">
        <v>11496998.91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886911.85</v>
      </c>
      <c r="E56" s="17">
        <v>2826104.95</v>
      </c>
    </row>
    <row r="57" spans="1:5" x14ac:dyDescent="0.2">
      <c r="A57" s="18" t="s">
        <v>38</v>
      </c>
      <c r="C57" s="19"/>
      <c r="D57" s="13">
        <f>D47-D52</f>
        <v>-2800992.13</v>
      </c>
      <c r="E57" s="14">
        <f>E47-E52</f>
        <v>-14323103.859999999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-200492.61999999918</v>
      </c>
      <c r="E59" s="14">
        <f>E57+E44+E33</f>
        <v>-22962744.019999996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3630647.27</v>
      </c>
      <c r="E61" s="14">
        <v>2636287.4300000002</v>
      </c>
    </row>
    <row r="62" spans="1:5" x14ac:dyDescent="0.2">
      <c r="A62" s="18" t="s">
        <v>41</v>
      </c>
      <c r="C62" s="19"/>
      <c r="D62" s="13">
        <v>3630647.27</v>
      </c>
      <c r="E62" s="14">
        <v>2636287.4300000002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www.w3.org/XML/1998/namespace"/>
    <ds:schemaRef ds:uri="45be96a9-161b-45e5-8955-82d7971c9a35"/>
    <ds:schemaRef ds:uri="212f5b6f-540c-444d-8783-9749c880513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2019-04-29T19:15:19Z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