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/>
  <c r="B38"/>
  <c r="C35"/>
  <c r="B35"/>
  <c r="F72" l="1"/>
  <c r="E72"/>
  <c r="F65"/>
  <c r="E65"/>
  <c r="F60"/>
  <c r="E60"/>
  <c r="E76" s="1"/>
  <c r="C57"/>
  <c r="B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C14"/>
  <c r="B14"/>
  <c r="F6"/>
  <c r="E6"/>
  <c r="C6"/>
  <c r="B6"/>
  <c r="F76" l="1"/>
  <c r="F44"/>
  <c r="F56" s="1"/>
  <c r="E44"/>
  <c r="E56" s="1"/>
  <c r="E78" s="1"/>
  <c r="B44"/>
  <c r="B59" s="1"/>
  <c r="C44"/>
  <c r="C59" s="1"/>
  <c r="F78" l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<sst xmlns="http://schemas.openxmlformats.org/spreadsheetml/2006/main" count="121" uniqueCount="120">
  <si>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</si>
  <si>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</si>
  <si>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</si>
  <si>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</si>
  <si>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</si>
  <si>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</si>
  <si>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</si>
  <si>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</si>
  <si>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</si>
  <si>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</si>
  <si>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</si>
  <si>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</si>
  <si>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</si>
  <si>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</si>
  <si>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</si>
  <si>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</si>
  <si>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</si>
  <si>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</si>
  <si>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</si>
  <si>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</si>
  <si>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</si>
  <si>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</si>
  <si>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</si>
  <si>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</si>
  <si>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</si>
  <si>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</si>
  <si>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</si>
  <si>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</si>
  <si>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</si>
  <si>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</si>
  <si>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</si>
  <si>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</si>
  <si>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</si>
  <si>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</si>
  <si>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</si>
  <si>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</si>
  <si>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</si>
  <si>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</si>
  <si>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</si>
  <si>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</si>
  <si>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</si>
  <si>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</si>
  <si>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</si>
  <si>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</si>
  <si>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</si>
  <si>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</si>
  <si>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</si>
  <si>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</si>
  <si>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</si>
  <si>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</si>
  <si>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</si>
  <si>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</si>
  <si>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</si>
  <si>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</si>
  <si>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</si>
  <si>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</si>
  <si>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</si>
  <si>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</si>
  <si>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</si>
  <si>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</si>
  <si>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</si>
  <si>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</si>
  <si>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</si>
  <si>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</si>
  <si>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</si>
  <si>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</si>
  <si>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</si>
  <si>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</si>
  <si>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</si>
  <si>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</si>
  <si>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</si>
  <si>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</si>
  <si>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</si>
  <si>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</si>
  <si>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</si>
  <si>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</si>
  <si>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</si>
  <si>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</si>
  <si>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</si>
  <si>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</si>
  <si>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</si>
  <si>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</si>
  <si>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</si>
  <si>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</si>
  <si>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</si>
  <si>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</si>
  <si>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</si>
  <si>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</si>
  <si>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</si>
  <si>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</si>
  <si>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</si>
  <si>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</si>
  <si>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</si>
  <si>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</si>
  <si>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</si>
  <si>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</si>
  <si>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</si>
  <si>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</si>
  <si>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</si>
  <si>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</si>
  <si>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</si>
  <si>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</si>
  <si>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</si>
  <si>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</si>
  <si>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</si>
  <si>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</si>
  <si>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</si>
  <si>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</si>
  <si>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</si>
  <si>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</si>
  <si>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</si>
  <si>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</si>
  <si>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</si>
  <si>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</si>
  <si>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</si>
  <si>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</si>
  <si>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</si>
  <si>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</si>
  <si>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</si>
  <si>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SISTEMA DE AGUA POTABLE Y ALCANTARILLADO MUNICIPAL DE VALLE DE SANTIAGO
Estado de Situación Financiera Detallado - LDF
al 30 de Junio de 2017 y al 31 de Diciembre de 2016
PESOS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</si>
</sst>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9"/>
  <sheetViews>
    <sheetView tabSelected="1" zoomScale="120" zoomScaleNormal="120" workbookViewId="0">
      <selection sqref="A1:F1"/>
    </sheetView>
  </sheetViews>
  <sheetFormatPr baseColWidth="10" defaultRowHeight="11.25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>
      <c r="A1" s="22" t="s">
        <v>119</v>
      </c>
      <c r="B1" s="23"/>
      <c r="C1" s="23"/>
      <c r="D1" s="23"/>
      <c r="E1" s="23"/>
      <c r="F1" s="24"/>
    </row>
    <row r="2" spans="1:6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10699129.27</v>
      </c>
      <c r="C6" s="9">
        <f>SUM(C7:C13)</f>
        <v>6101526.6799999997</v>
      </c>
      <c r="D6" s="5" t="s">
        <v>6</v>
      </c>
      <c r="E6" s="9">
        <f>SUM(E7:E15)</f>
        <v>5963260.6299999999</v>
      </c>
      <c r="F6" s="9">
        <f>SUM(F7:F15)</f>
        <v>4823795.5</v>
      </c>
    </row>
    <row r="7" spans="1:6">
      <c r="A7" s="10" t="s">
        <v>7</v>
      </c>
      <c r="B7" s="9"/>
      <c r="C7" s="9"/>
      <c r="D7" s="11" t="s">
        <v>8</v>
      </c>
      <c r="E7" s="9">
        <v>0</v>
      </c>
      <c r="F7" s="9">
        <v>0</v>
      </c>
    </row>
    <row r="8" spans="1:6">
      <c r="A8" s="10" t="s">
        <v>9</v>
      </c>
      <c r="B8" s="9"/>
      <c r="C8" s="9"/>
      <c r="D8" s="11" t="s">
        <v>10</v>
      </c>
      <c r="E8" s="9">
        <v>1717617.17</v>
      </c>
      <c r="F8" s="9">
        <v>1159640.28</v>
      </c>
    </row>
    <row r="9" spans="1:6">
      <c r="A9" s="10" t="s">
        <v>11</v>
      </c>
      <c r="B9" s="9">
        <v>10699129.27</v>
      </c>
      <c r="C9" s="9">
        <v>6101526.6799999997</v>
      </c>
      <c r="D9" s="11" t="s">
        <v>12</v>
      </c>
      <c r="E9" s="9"/>
      <c r="F9" s="9"/>
    </row>
    <row r="10" spans="1:6">
      <c r="A10" s="10" t="s">
        <v>13</v>
      </c>
      <c r="B10" s="9"/>
      <c r="C10" s="9"/>
      <c r="D10" s="11" t="s">
        <v>14</v>
      </c>
      <c r="E10" s="9"/>
      <c r="F10" s="9"/>
    </row>
    <row r="11" spans="1:6">
      <c r="A11" s="10" t="s">
        <v>15</v>
      </c>
      <c r="B11" s="9"/>
      <c r="C11" s="9"/>
      <c r="D11" s="11" t="s">
        <v>16</v>
      </c>
      <c r="E11" s="9">
        <v>0</v>
      </c>
      <c r="F11" s="9">
        <v>0</v>
      </c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3855683.85</v>
      </c>
      <c r="F13" s="9">
        <v>3274195.61</v>
      </c>
    </row>
    <row r="14" spans="1:6">
      <c r="A14" s="3" t="s">
        <v>21</v>
      </c>
      <c r="B14" s="9">
        <f>SUM(B15:B21)</f>
        <v>23334060.359999999</v>
      </c>
      <c r="C14" s="9">
        <f>SUM(C15:C21)</f>
        <v>21980058.66</v>
      </c>
      <c r="D14" s="11" t="s">
        <v>22</v>
      </c>
      <c r="E14" s="9"/>
      <c r="F14" s="9"/>
    </row>
    <row r="15" spans="1:6">
      <c r="A15" s="10" t="s">
        <v>23</v>
      </c>
      <c r="B15" s="9"/>
      <c r="C15" s="9"/>
      <c r="D15" s="11" t="s">
        <v>24</v>
      </c>
      <c r="E15" s="9">
        <v>389959.61</v>
      </c>
      <c r="F15" s="9">
        <v>389959.61</v>
      </c>
    </row>
    <row r="16" spans="1:6">
      <c r="A16" s="10" t="s">
        <v>25</v>
      </c>
      <c r="B16" s="9">
        <v>27407.34</v>
      </c>
      <c r="C16" s="9">
        <v>27407.34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174410.26</v>
      </c>
      <c r="C17" s="9">
        <v>104793.81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>
        <v>9863759.3100000005</v>
      </c>
      <c r="C18" s="9">
        <v>9566010.2400000002</v>
      </c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20219.73</v>
      </c>
      <c r="C19" s="9">
        <v>20219.73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13248263.720000001</v>
      </c>
      <c r="C21" s="9">
        <v>12261627.539999999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309704.62</v>
      </c>
      <c r="C22" s="9">
        <f>SUM(C23:C27)</f>
        <v>23069.62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>
        <v>309704.62</v>
      </c>
      <c r="C24" s="9">
        <v>23069.62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275407.78000000003</v>
      </c>
      <c r="C34" s="9">
        <v>275407.78000000003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34618302.029999994</v>
      </c>
      <c r="C44" s="7">
        <f>C6+C14+C22+C28+C34+C35+C38</f>
        <v>28380062.740000002</v>
      </c>
      <c r="D44" s="8" t="s">
        <v>80</v>
      </c>
      <c r="E44" s="7">
        <f>E6+E16+E20+E23+E24+E28+E35+E39</f>
        <v>5963260.6299999999</v>
      </c>
      <c r="F44" s="7">
        <f>F6+F16+F20+F23+F24+F28+F35+F39</f>
        <v>4823795.5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20640308.41</v>
      </c>
      <c r="C49" s="9">
        <v>20640308.41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18690559.960000001</v>
      </c>
      <c r="C50" s="9">
        <v>17694078.07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1134149.58</v>
      </c>
      <c r="C51" s="9">
        <v>1134149.58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-1174759.17</v>
      </c>
      <c r="C52" s="9">
        <v>-1174759.17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1201990.03</v>
      </c>
      <c r="C53" s="9">
        <v>1201990.03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5963260.6299999999</v>
      </c>
      <c r="F56" s="7">
        <f>F54+F44</f>
        <v>4823795.5</v>
      </c>
    </row>
    <row r="57" spans="1:6">
      <c r="A57" s="12" t="s">
        <v>100</v>
      </c>
      <c r="B57" s="7">
        <f>SUM(B47:B55)</f>
        <v>40492248.810000002</v>
      </c>
      <c r="C57" s="7">
        <f>SUM(C47:C55)</f>
        <v>39495766.920000002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75110550.840000004</v>
      </c>
      <c r="C59" s="7">
        <f>C44+C57</f>
        <v>67875829.659999996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44149969.130000003</v>
      </c>
      <c r="F60" s="9">
        <f>SUM(F61:F63)</f>
        <v>44149969.130000003</v>
      </c>
    </row>
    <row r="61" spans="1:6">
      <c r="A61" s="13"/>
      <c r="B61" s="9"/>
      <c r="C61" s="9"/>
      <c r="D61" s="5" t="s">
        <v>104</v>
      </c>
      <c r="E61" s="9">
        <v>40196256.700000003</v>
      </c>
      <c r="F61" s="9">
        <v>40196256.700000003</v>
      </c>
    </row>
    <row r="62" spans="1:6">
      <c r="A62" s="13"/>
      <c r="B62" s="9"/>
      <c r="C62" s="9"/>
      <c r="D62" s="5" t="s">
        <v>105</v>
      </c>
      <c r="E62" s="9">
        <v>3953712.43</v>
      </c>
      <c r="F62" s="9">
        <v>3953712.43</v>
      </c>
    </row>
    <row r="63" spans="1:6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24997321.080000002</v>
      </c>
      <c r="F65" s="9">
        <f>SUM(F66:F70)</f>
        <v>18902065.030000001</v>
      </c>
    </row>
    <row r="66" spans="1:6">
      <c r="A66" s="13"/>
      <c r="B66" s="9"/>
      <c r="C66" s="9"/>
      <c r="D66" s="5" t="s">
        <v>108</v>
      </c>
      <c r="E66" s="9">
        <v>6095256.0499999998</v>
      </c>
      <c r="F66" s="9">
        <v>7243321.5899999999</v>
      </c>
    </row>
    <row r="67" spans="1:6">
      <c r="A67" s="13"/>
      <c r="B67" s="9"/>
      <c r="C67" s="9"/>
      <c r="D67" s="5" t="s">
        <v>109</v>
      </c>
      <c r="E67" s="9">
        <v>18902065.030000001</v>
      </c>
      <c r="F67" s="9">
        <v>11658743.439999999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69147290.210000008</v>
      </c>
      <c r="F76" s="7">
        <f>F60+F65+F72</f>
        <v>63052034.160000004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75110550.840000004</v>
      </c>
      <c r="F78" s="7">
        <f>F56+F76</f>
        <v>67875829.659999996</v>
      </c>
    </row>
    <row r="79" spans="1:6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2017-01-11T17:17:46Z</dcterms:created>
  <dcterms:modified xsi:type="dcterms:W3CDTF">2017-07-25T20:06:11Z</dcterms:modified>
</cp:coreProperties>
</file>