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25725"/>
</workbook>
</file>

<file path=xl/calcChain.xml><?xml version="1.0" encoding="utf-8"?>
<calcChain xmlns="http://schemas.openxmlformats.org/spreadsheetml/2006/main">
  <c r="D51" i="1"/>
  <c r="D50" s="1"/>
  <c r="D46"/>
  <c r="D45"/>
  <c r="D39"/>
  <c r="D35"/>
  <c r="D16"/>
  <c r="D4"/>
  <c r="C51"/>
  <c r="C50"/>
  <c r="C46"/>
  <c r="C45" s="1"/>
  <c r="C39"/>
  <c r="C35"/>
  <c r="C16"/>
  <c r="C4"/>
  <c r="D55" l="1"/>
  <c r="C55"/>
  <c r="D43"/>
  <c r="C43"/>
  <c r="D33"/>
  <c r="C33"/>
  <c r="D56" l="1"/>
  <c r="C56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<sst xmlns="http://schemas.openxmlformats.org/spreadsheetml/2006/main" count="90" uniqueCount="79">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</sst>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45" activePane="bottomLeft" state="frozen"/>
      <selection pane="bottomLeft" activeCell="C82" sqref="C80:C82"/>
    </sheetView>
  </sheetViews>
  <sheetFormatPr baseColWidth="10" defaultRowHeight="11.25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>
      <c r="A1" s="41" t="s">
        <v>76</v>
      </c>
      <c r="B1" s="42"/>
      <c r="C1" s="42"/>
      <c r="D1" s="42"/>
      <c r="E1" s="43"/>
    </row>
    <row r="2" spans="1:5" ht="15" customHeight="1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7">
        <v>800001</v>
      </c>
      <c r="B3" s="2" t="s">
        <v>3</v>
      </c>
      <c r="C3" s="3"/>
      <c r="D3" s="3"/>
      <c r="E3" s="4" t="s">
        <v>70</v>
      </c>
    </row>
    <row r="4" spans="1:5">
      <c r="A4" s="16">
        <v>900001</v>
      </c>
      <c r="B4" s="5" t="s">
        <v>4</v>
      </c>
      <c r="C4" s="6">
        <f>SUM(C5:C15)</f>
        <v>21764946.280000001</v>
      </c>
      <c r="D4" s="6">
        <f>SUM(D5:D15)</f>
        <v>41248089.240000002</v>
      </c>
      <c r="E4" s="4"/>
    </row>
    <row r="5" spans="1:5">
      <c r="A5" s="7">
        <v>4110</v>
      </c>
      <c r="B5" s="28" t="s">
        <v>5</v>
      </c>
      <c r="C5" s="8">
        <v>0</v>
      </c>
      <c r="D5" s="8">
        <v>0</v>
      </c>
      <c r="E5" s="4"/>
    </row>
    <row r="6" spans="1:5">
      <c r="A6" s="9">
        <v>4120</v>
      </c>
      <c r="B6" s="29" t="s">
        <v>6</v>
      </c>
      <c r="C6" s="8">
        <v>0</v>
      </c>
      <c r="D6" s="8">
        <v>0</v>
      </c>
      <c r="E6" s="4"/>
    </row>
    <row r="7" spans="1:5">
      <c r="A7" s="7">
        <v>4130</v>
      </c>
      <c r="B7" s="28" t="s">
        <v>7</v>
      </c>
      <c r="C7" s="8">
        <v>0</v>
      </c>
      <c r="D7" s="8">
        <v>0</v>
      </c>
      <c r="E7" s="4"/>
    </row>
    <row r="8" spans="1:5">
      <c r="A8" s="7">
        <v>4140</v>
      </c>
      <c r="B8" s="28" t="s">
        <v>8</v>
      </c>
      <c r="C8" s="8">
        <v>0</v>
      </c>
      <c r="D8" s="8">
        <v>0</v>
      </c>
      <c r="E8" s="4"/>
    </row>
    <row r="9" spans="1:5">
      <c r="A9" s="7">
        <v>4150</v>
      </c>
      <c r="B9" s="28" t="s">
        <v>9</v>
      </c>
      <c r="C9" s="8">
        <v>1532.37</v>
      </c>
      <c r="D9" s="8">
        <v>0</v>
      </c>
      <c r="E9" s="4"/>
    </row>
    <row r="10" spans="1:5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>
      <c r="A11" s="7">
        <v>4170</v>
      </c>
      <c r="B11" s="28" t="s">
        <v>11</v>
      </c>
      <c r="C11" s="8">
        <v>21430548.91</v>
      </c>
      <c r="D11" s="8">
        <v>41248089.240000002</v>
      </c>
      <c r="E11" s="4"/>
    </row>
    <row r="12" spans="1:5" ht="22.5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>
      <c r="A13" s="7">
        <v>4210</v>
      </c>
      <c r="B13" s="28" t="s">
        <v>12</v>
      </c>
      <c r="C13" s="8">
        <v>332865</v>
      </c>
      <c r="D13" s="8">
        <v>0</v>
      </c>
      <c r="E13" s="4"/>
    </row>
    <row r="14" spans="1:5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>
      <c r="A16" s="16">
        <v>900002</v>
      </c>
      <c r="B16" s="5" t="s">
        <v>14</v>
      </c>
      <c r="C16" s="6">
        <f>SUM(C17:C32)</f>
        <v>15669690.23</v>
      </c>
      <c r="D16" s="6">
        <f>SUM(D17:D32)</f>
        <v>32539263.439999998</v>
      </c>
      <c r="E16" s="4"/>
    </row>
    <row r="17" spans="1:5">
      <c r="A17" s="7">
        <v>5110</v>
      </c>
      <c r="B17" s="28" t="s">
        <v>15</v>
      </c>
      <c r="C17" s="8">
        <v>8283518.4800000004</v>
      </c>
      <c r="D17" s="8">
        <v>18771327.719999999</v>
      </c>
      <c r="E17" s="4"/>
    </row>
    <row r="18" spans="1:5">
      <c r="A18" s="7">
        <v>5120</v>
      </c>
      <c r="B18" s="28" t="s">
        <v>16</v>
      </c>
      <c r="C18" s="8">
        <v>1651951.11</v>
      </c>
      <c r="D18" s="8">
        <v>2759469.29</v>
      </c>
      <c r="E18" s="4"/>
    </row>
    <row r="19" spans="1:5">
      <c r="A19" s="7">
        <v>5130</v>
      </c>
      <c r="B19" s="28" t="s">
        <v>17</v>
      </c>
      <c r="C19" s="8">
        <v>5646204.6399999997</v>
      </c>
      <c r="D19" s="8">
        <v>10773766.43</v>
      </c>
      <c r="E19" s="4"/>
    </row>
    <row r="20" spans="1:5">
      <c r="A20" s="7">
        <v>5210</v>
      </c>
      <c r="B20" s="28" t="s">
        <v>18</v>
      </c>
      <c r="C20" s="8">
        <v>10800</v>
      </c>
      <c r="D20" s="8">
        <v>12600</v>
      </c>
      <c r="E20" s="4"/>
    </row>
    <row r="21" spans="1:5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>
      <c r="A23" s="7">
        <v>5240</v>
      </c>
      <c r="B23" s="28" t="s">
        <v>21</v>
      </c>
      <c r="C23" s="8">
        <v>77216</v>
      </c>
      <c r="D23" s="8">
        <v>152100</v>
      </c>
      <c r="E23" s="4"/>
    </row>
    <row r="24" spans="1:5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>
      <c r="A31" s="7">
        <v>5330</v>
      </c>
      <c r="B31" s="28" t="s">
        <v>28</v>
      </c>
      <c r="C31" s="8">
        <v>0</v>
      </c>
      <c r="D31" s="8">
        <v>70000</v>
      </c>
      <c r="E31" s="4"/>
    </row>
    <row r="32" spans="1:5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>
      <c r="A33" s="16">
        <v>900003</v>
      </c>
      <c r="B33" s="18" t="s">
        <v>29</v>
      </c>
      <c r="C33" s="6">
        <f>+C4-C16</f>
        <v>6095256.0500000007</v>
      </c>
      <c r="D33" s="6">
        <f>+D4-D16</f>
        <v>8708825.8000000045</v>
      </c>
      <c r="E33" s="4"/>
    </row>
    <row r="34" spans="1:5">
      <c r="A34" s="27">
        <v>800002</v>
      </c>
      <c r="B34" s="19" t="s">
        <v>30</v>
      </c>
      <c r="C34" s="8"/>
      <c r="D34" s="8"/>
      <c r="E34" s="4"/>
    </row>
    <row r="35" spans="1:5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>
      <c r="A39" s="16">
        <v>900005</v>
      </c>
      <c r="B39" s="18" t="s">
        <v>14</v>
      </c>
      <c r="C39" s="6">
        <f>SUM(C40:C42)</f>
        <v>996481.89</v>
      </c>
      <c r="D39" s="6">
        <f>SUM(D40:D42)</f>
        <v>2796957.02</v>
      </c>
      <c r="E39" s="4"/>
    </row>
    <row r="40" spans="1:5">
      <c r="A40" s="30">
        <v>1230</v>
      </c>
      <c r="B40" s="29" t="s">
        <v>47</v>
      </c>
      <c r="C40" s="8">
        <v>0</v>
      </c>
      <c r="D40" s="8">
        <v>2450469.17</v>
      </c>
      <c r="E40" s="4" t="s">
        <v>31</v>
      </c>
    </row>
    <row r="41" spans="1:5">
      <c r="A41" s="30" t="s">
        <v>55</v>
      </c>
      <c r="B41" s="29" t="s">
        <v>32</v>
      </c>
      <c r="C41" s="8">
        <v>996481.89</v>
      </c>
      <c r="D41" s="8">
        <v>346487.85</v>
      </c>
      <c r="E41" s="4" t="s">
        <v>31</v>
      </c>
    </row>
    <row r="42" spans="1:5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>
      <c r="A43" s="16">
        <v>900006</v>
      </c>
      <c r="B43" s="18" t="s">
        <v>33</v>
      </c>
      <c r="C43" s="6">
        <f>+C35-C39</f>
        <v>-996481.89</v>
      </c>
      <c r="D43" s="6">
        <f>+D35-D39</f>
        <v>-2796957.02</v>
      </c>
      <c r="E43" s="4"/>
    </row>
    <row r="44" spans="1:5">
      <c r="A44" s="27">
        <v>800003</v>
      </c>
      <c r="B44" s="19" t="s">
        <v>34</v>
      </c>
      <c r="C44" s="8"/>
      <c r="D44" s="8"/>
      <c r="E44" s="4"/>
    </row>
    <row r="45" spans="1:5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>
      <c r="A50" s="20">
        <v>900008</v>
      </c>
      <c r="B50" s="18" t="s">
        <v>14</v>
      </c>
      <c r="C50" s="6">
        <f>+C51+C54</f>
        <v>501171.57</v>
      </c>
      <c r="D50" s="6">
        <f>+D51+D54</f>
        <v>777902.81</v>
      </c>
      <c r="E50" s="4"/>
    </row>
    <row r="51" spans="1:5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>
      <c r="A54" s="16">
        <v>8009</v>
      </c>
      <c r="B54" s="29" t="s">
        <v>52</v>
      </c>
      <c r="C54" s="8">
        <v>501171.57</v>
      </c>
      <c r="D54" s="8">
        <v>777902.81</v>
      </c>
      <c r="E54" s="4"/>
    </row>
    <row r="55" spans="1:5">
      <c r="A55" s="16">
        <v>900009</v>
      </c>
      <c r="B55" s="5" t="s">
        <v>35</v>
      </c>
      <c r="C55" s="6">
        <f>+C45-C50</f>
        <v>-501171.57</v>
      </c>
      <c r="D55" s="6">
        <f>+D45-D50</f>
        <v>-777902.81</v>
      </c>
      <c r="E55" s="4"/>
    </row>
    <row r="56" spans="1:5">
      <c r="A56" s="16">
        <v>9000010</v>
      </c>
      <c r="B56" s="5" t="s">
        <v>36</v>
      </c>
      <c r="C56" s="6">
        <f>+C33+C43+C55</f>
        <v>4597602.5900000008</v>
      </c>
      <c r="D56" s="6">
        <f>+D33+D43+D55</f>
        <v>5133965.9700000044</v>
      </c>
      <c r="E56" s="4"/>
    </row>
    <row r="57" spans="1:5">
      <c r="A57" s="16">
        <v>9000011</v>
      </c>
      <c r="B57" s="5" t="s">
        <v>37</v>
      </c>
      <c r="C57" s="6">
        <v>6101526.6799999997</v>
      </c>
      <c r="D57" s="6">
        <v>967560.71</v>
      </c>
      <c r="E57" s="4" t="s">
        <v>38</v>
      </c>
    </row>
    <row r="58" spans="1:5">
      <c r="A58" s="17">
        <v>9000012</v>
      </c>
      <c r="B58" s="11" t="s">
        <v>39</v>
      </c>
      <c r="C58" s="12">
        <v>10699129.27</v>
      </c>
      <c r="D58" s="12">
        <v>6101526.6799999997</v>
      </c>
      <c r="E58" s="13" t="s">
        <v>38</v>
      </c>
    </row>
    <row r="60" spans="1:5">
      <c r="A60" s="32" t="s">
        <v>71</v>
      </c>
      <c r="B60" s="33"/>
      <c r="C60" s="33"/>
      <c r="D60" s="34"/>
    </row>
    <row r="61" spans="1:5">
      <c r="A61" s="35"/>
      <c r="B61" s="36"/>
      <c r="C61" s="36"/>
      <c r="D61" s="37"/>
    </row>
    <row r="62" spans="1:5">
      <c r="A62" s="36"/>
      <c r="B62" s="38"/>
      <c r="C62" s="36"/>
      <c r="D62" s="36"/>
    </row>
    <row r="63" spans="1:5">
      <c r="A63" s="35"/>
      <c r="B63" s="36"/>
      <c r="C63" s="36"/>
      <c r="D63" s="36"/>
    </row>
    <row r="64" spans="1:5">
      <c r="A64" s="35"/>
      <c r="B64" s="36" t="s">
        <v>72</v>
      </c>
      <c r="C64" s="35"/>
      <c r="D64" s="35" t="s">
        <v>72</v>
      </c>
    </row>
    <row r="65" spans="1:4" ht="45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45.1640625" customWidth="1"/>
  </cols>
  <sheetData>
    <row r="1" spans="1:1">
      <c r="A1" s="21" t="s">
        <v>56</v>
      </c>
    </row>
    <row r="2" spans="1:1">
      <c r="A2" s="22" t="s">
        <v>73</v>
      </c>
    </row>
    <row r="3" spans="1:1">
      <c r="A3" s="22" t="s">
        <v>57</v>
      </c>
    </row>
    <row r="4" spans="1:1">
      <c r="A4" s="22" t="s">
        <v>74</v>
      </c>
    </row>
    <row r="5" spans="1:1">
      <c r="A5" s="22" t="s">
        <v>75</v>
      </c>
    </row>
    <row r="6" spans="1:1">
      <c r="A6" s="22" t="s">
        <v>58</v>
      </c>
    </row>
    <row r="7" spans="1:1">
      <c r="A7" s="22"/>
    </row>
    <row r="8" spans="1:1">
      <c r="A8" s="23" t="s">
        <v>59</v>
      </c>
    </row>
    <row r="9" spans="1:1">
      <c r="A9" s="22" t="s">
        <v>68</v>
      </c>
    </row>
    <row r="10" spans="1:1">
      <c r="A10" s="22"/>
    </row>
    <row r="11" spans="1:1">
      <c r="A11" s="23" t="s">
        <v>62</v>
      </c>
    </row>
    <row r="12" spans="1:1">
      <c r="A12" s="22" t="s">
        <v>63</v>
      </c>
    </row>
    <row r="13" spans="1:1">
      <c r="A13" s="22"/>
    </row>
    <row r="14" spans="1:1">
      <c r="A14" s="23" t="s">
        <v>60</v>
      </c>
    </row>
    <row r="15" spans="1:1" ht="22.5">
      <c r="A15" s="24" t="s">
        <v>61</v>
      </c>
    </row>
    <row r="16" spans="1:1">
      <c r="A16" s="24" t="s">
        <v>64</v>
      </c>
    </row>
    <row r="17" spans="1:1">
      <c r="A17" s="24" t="s">
        <v>65</v>
      </c>
    </row>
    <row r="18" spans="1:1" ht="22.5">
      <c r="A18" s="24" t="s">
        <v>66</v>
      </c>
    </row>
    <row r="19" spans="1:1">
      <c r="A19" s="24" t="s">
        <v>67</v>
      </c>
    </row>
    <row r="20" spans="1:1" ht="22.5">
      <c r="A20" s="24" t="s">
        <v>69</v>
      </c>
    </row>
    <row r="21" spans="1:1">
      <c r="A21" s="24"/>
    </row>
    <row r="22" spans="1:1">
      <c r="A22" s="24"/>
    </row>
    <row r="23" spans="1:1">
      <c r="A23" s="24"/>
    </row>
    <row r="24" spans="1:1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2017-03-02T18:57:17Z</cp:lastPrinted>
  <dcterms:created xsi:type="dcterms:W3CDTF">2012-12-11T20:31:36Z</dcterms:created>
  <dcterms:modified xsi:type="dcterms:W3CDTF">2017-07-25T18:35:08Z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