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D41"/>
  <c r="E37"/>
  <c r="D37"/>
  <c r="C37"/>
  <c r="E34"/>
  <c r="E41" s="1"/>
  <c r="D34"/>
  <c r="C34"/>
  <c r="C41" s="1"/>
  <c r="E26"/>
  <c r="D26"/>
  <c r="C26"/>
  <c r="E16"/>
  <c r="D16"/>
  <c r="E20"/>
  <c r="D20"/>
  <c r="D21" s="1"/>
  <c r="D22" s="1"/>
  <c r="D30" s="1"/>
  <c r="C20"/>
  <c r="C21" s="1"/>
  <c r="C22" s="1"/>
  <c r="C30" s="1"/>
  <c r="E21" l="1"/>
  <c r="E22" s="1"/>
  <c r="E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<sst xmlns="http://schemas.openxmlformats.org/spreadsheetml/2006/main" count="62" uniqueCount="43">
  <si>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</si>
  <si>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</si>
  <si>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</si>
  <si>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</si>
  <si>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</si>
  <si>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</si>
  <si>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</si>
  <si>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</si>
  <si>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</si>
  <si>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</si>
  <si>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</si>
  <si>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</si>
  <si>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</si>
  <si>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</si>
  <si>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</si>
  <si>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</si>
  <si>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</si>
  <si>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</si>
  <si>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</si>
  <si>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</si>
  <si>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</si>
  <si>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</si>
  <si>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</si>
  <si>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</si>
  <si>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</si>
  <si>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</si>
  <si>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</si>
  <si>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</si>
  <si>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</si>
  <si>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</si>
  <si>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</si>
  <si>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</si>
  <si>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</si>
  <si>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</si>
  <si>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</si>
  <si>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</si>
  <si>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</si>
  <si>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</si>
  <si>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</si>
  <si>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</si>
  <si>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</si>
  <si>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</si>
  <si>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MUNICIPAL DE VALLE DE SANTIAGO
Balance Presupuestario - LDF
Del 1 de enero al 31 de DICIEMBRE de 2016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</si>
</sst>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G38" sqref="G38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v>41248089.240000002</v>
      </c>
      <c r="D7" s="8">
        <v>41248089.240000002</v>
      </c>
      <c r="E7" s="8">
        <v>41248089.240000002</v>
      </c>
    </row>
    <row r="8" spans="1:5">
      <c r="A8" s="6"/>
      <c r="B8" s="9" t="s">
        <v>5</v>
      </c>
      <c r="C8" s="10"/>
      <c r="D8" s="10"/>
      <c r="E8" s="10"/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v>34004767.649999999</v>
      </c>
      <c r="D12" s="8">
        <v>34004767.649999999</v>
      </c>
      <c r="E12" s="8">
        <v>34004767.649999999</v>
      </c>
    </row>
    <row r="13" spans="1:5">
      <c r="A13" s="6"/>
      <c r="B13" s="9" t="s">
        <v>9</v>
      </c>
      <c r="C13" s="10"/>
      <c r="D13" s="10"/>
      <c r="E13" s="10"/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7243321.5900000036</v>
      </c>
      <c r="D20" s="8">
        <f>D7-D12+D16</f>
        <v>7243321.5900000036</v>
      </c>
      <c r="E20" s="8">
        <f>E7-E12+E16</f>
        <v>7243321.5900000036</v>
      </c>
    </row>
    <row r="21" spans="1:5">
      <c r="A21" s="6"/>
      <c r="B21" s="7" t="s">
        <v>15</v>
      </c>
      <c r="C21" s="8">
        <f>C20-C41</f>
        <v>7243321.5900000036</v>
      </c>
      <c r="D21" s="8">
        <f t="shared" ref="D21:E21" si="0">D20-D41</f>
        <v>7243321.5900000036</v>
      </c>
      <c r="E21" s="8">
        <f t="shared" si="0"/>
        <v>7243321.5900000036</v>
      </c>
    </row>
    <row r="22" spans="1:5" ht="22.5">
      <c r="A22" s="6"/>
      <c r="B22" s="7" t="s">
        <v>16</v>
      </c>
      <c r="C22" s="8">
        <f>C21</f>
        <v>7243321.5900000036</v>
      </c>
      <c r="D22" s="8">
        <f>D21-D16</f>
        <v>7243321.5900000036</v>
      </c>
      <c r="E22" s="8">
        <f>E21-E16</f>
        <v>7243321.5900000036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1">SUM(D27:D28)</f>
        <v>0</v>
      </c>
      <c r="E26" s="8">
        <f t="shared" si="1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7243321.5900000036</v>
      </c>
      <c r="D30" s="8">
        <f t="shared" ref="D30:E30" si="2">D22+D26</f>
        <v>7243321.5900000036</v>
      </c>
      <c r="E30" s="8">
        <f t="shared" si="2"/>
        <v>7243321.5900000036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3">SUM(D35:D36)</f>
        <v>0</v>
      </c>
      <c r="E34" s="8">
        <f t="shared" si="3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4">SUM(D38:D39)</f>
        <v>0</v>
      </c>
      <c r="E37" s="8">
        <f t="shared" si="4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5">D34-D37</f>
        <v>0</v>
      </c>
      <c r="E41" s="8">
        <f t="shared" si="5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f>C47-C48</f>
        <v>0</v>
      </c>
      <c r="D46" s="10">
        <f t="shared" ref="D46:E46" si="6">D47-D48</f>
        <v>0</v>
      </c>
      <c r="E46" s="10">
        <f t="shared" si="6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7">D45+D46-D50+D52</f>
        <v>0</v>
      </c>
      <c r="E54" s="8">
        <f t="shared" si="7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8">D54-D46</f>
        <v>0</v>
      </c>
      <c r="E55" s="8">
        <f t="shared" si="8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9">D61-D62</f>
        <v>0</v>
      </c>
      <c r="E60" s="10">
        <f t="shared" si="9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0">D68-D60</f>
        <v>0</v>
      </c>
      <c r="E69" s="8">
        <f t="shared" si="10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2017-01-11T17:21:42Z</dcterms:created>
  <dcterms:modified xsi:type="dcterms:W3CDTF">2017-02-28T20:59:04Z</dcterms:modified>
</cp:coreProperties>
</file>