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4TO TRIM 2018\"/>
    </mc:Choice>
  </mc:AlternateContent>
  <bookViews>
    <workbookView xWindow="0" yWindow="0" windowWidth="28800" windowHeight="12330"/>
  </bookViews>
  <sheets>
    <sheet name="Reporte de Formatos" sheetId="1" r:id="rId1"/>
  </sheets>
  <externalReferences>
    <externalReference r:id="rId2"/>
  </externalReferences>
  <calcPr calcId="162913"/>
</workbook>
</file>

<file path=xl/calcChain.xml><?xml version="1.0" encoding="utf-8"?>
<calcChain xmlns="http://schemas.openxmlformats.org/spreadsheetml/2006/main">
  <c r="I8" i="1" l="1"/>
  <c r="L8" i="1" s="1"/>
  <c r="I9" i="1"/>
  <c r="L9" i="1" s="1"/>
  <c r="I10" i="1"/>
  <c r="L10" i="1" s="1"/>
  <c r="I11" i="1"/>
  <c r="L11" i="1" s="1"/>
  <c r="I12" i="1"/>
  <c r="L12" i="1" s="1"/>
  <c r="I13" i="1"/>
  <c r="L13" i="1" s="1"/>
  <c r="I14" i="1"/>
  <c r="L14" i="1" s="1"/>
  <c r="I15" i="1"/>
  <c r="L15" i="1" s="1"/>
  <c r="I16" i="1"/>
  <c r="L16" i="1" s="1"/>
  <c r="I17" i="1"/>
  <c r="L17" i="1" s="1"/>
  <c r="I18" i="1"/>
  <c r="L18" i="1" s="1"/>
  <c r="I19" i="1"/>
  <c r="L19" i="1" s="1"/>
  <c r="I20" i="1"/>
  <c r="L20" i="1" s="1"/>
  <c r="I21" i="1"/>
  <c r="L21" i="1" s="1"/>
  <c r="I22" i="1"/>
  <c r="L22" i="1" s="1"/>
  <c r="I23" i="1"/>
  <c r="L23" i="1" s="1"/>
  <c r="I24" i="1"/>
  <c r="L24" i="1" s="1"/>
  <c r="I25" i="1"/>
  <c r="L25" i="1" s="1"/>
  <c r="I26" i="1"/>
  <c r="L26" i="1" s="1"/>
  <c r="I27" i="1"/>
  <c r="L27" i="1" s="1"/>
  <c r="I28" i="1"/>
  <c r="L28" i="1" s="1"/>
  <c r="I29" i="1"/>
  <c r="L29" i="1" s="1"/>
  <c r="I30" i="1"/>
  <c r="L30" i="1" s="1"/>
  <c r="I31" i="1"/>
  <c r="L31" i="1" s="1"/>
  <c r="I32" i="1"/>
  <c r="L32" i="1" s="1"/>
  <c r="I33" i="1"/>
  <c r="L33" i="1" s="1"/>
  <c r="I34" i="1"/>
  <c r="L34" i="1" s="1"/>
  <c r="I35" i="1"/>
  <c r="L35" i="1" s="1"/>
  <c r="I36" i="1"/>
  <c r="L36" i="1" s="1"/>
  <c r="I37" i="1"/>
  <c r="L37" i="1" s="1"/>
  <c r="I38" i="1"/>
  <c r="L38" i="1" s="1"/>
  <c r="I39" i="1"/>
  <c r="L39" i="1" s="1"/>
  <c r="I40" i="1"/>
  <c r="L40" i="1" s="1"/>
  <c r="I41" i="1"/>
  <c r="L41" i="1" s="1"/>
  <c r="I42" i="1"/>
  <c r="L42" i="1" s="1"/>
  <c r="I43" i="1"/>
  <c r="L43" i="1" s="1"/>
  <c r="I44" i="1"/>
  <c r="L44" i="1" s="1"/>
  <c r="I45" i="1"/>
  <c r="L45" i="1" s="1"/>
  <c r="I46" i="1"/>
  <c r="L46" i="1" s="1"/>
  <c r="I47" i="1"/>
  <c r="L47" i="1" s="1"/>
  <c r="I48" i="1"/>
  <c r="L48" i="1" s="1"/>
  <c r="I49" i="1"/>
  <c r="L49" i="1" s="1"/>
  <c r="I50" i="1"/>
  <c r="L50" i="1" s="1"/>
  <c r="I51" i="1"/>
  <c r="L51" i="1" s="1"/>
  <c r="I52" i="1"/>
  <c r="L52" i="1" s="1"/>
  <c r="I53" i="1"/>
  <c r="L53" i="1" s="1"/>
  <c r="I54" i="1"/>
  <c r="L54" i="1" s="1"/>
  <c r="I55" i="1"/>
  <c r="L55" i="1" s="1"/>
  <c r="I56" i="1"/>
  <c r="L56" i="1" s="1"/>
  <c r="I57" i="1"/>
  <c r="L57" i="1" s="1"/>
  <c r="I58" i="1"/>
  <c r="L58" i="1" s="1"/>
  <c r="I59" i="1"/>
  <c r="L59" i="1" s="1"/>
  <c r="I60" i="1"/>
  <c r="L60" i="1" s="1"/>
  <c r="I61" i="1"/>
  <c r="L61" i="1" s="1"/>
  <c r="I62" i="1"/>
  <c r="L62" i="1" s="1"/>
  <c r="I63" i="1"/>
  <c r="L63" i="1" s="1"/>
  <c r="I64" i="1"/>
  <c r="L64" i="1" s="1"/>
  <c r="I65" i="1"/>
  <c r="L65" i="1" s="1"/>
  <c r="I66" i="1"/>
  <c r="L66" i="1" s="1"/>
  <c r="I67" i="1"/>
  <c r="L67" i="1" s="1"/>
  <c r="I68" i="1"/>
  <c r="L68" i="1" s="1"/>
  <c r="I69" i="1"/>
  <c r="L69" i="1" s="1"/>
  <c r="I70" i="1"/>
  <c r="L70" i="1" s="1"/>
  <c r="I71" i="1"/>
  <c r="L71" i="1" s="1"/>
  <c r="I72" i="1"/>
  <c r="L72" i="1" s="1"/>
  <c r="I73" i="1"/>
  <c r="L73" i="1" s="1"/>
  <c r="I74" i="1"/>
  <c r="L74" i="1" s="1"/>
  <c r="I75" i="1"/>
  <c r="L75" i="1" s="1"/>
  <c r="I76" i="1"/>
  <c r="L76" i="1" s="1"/>
  <c r="I77" i="1"/>
  <c r="L77" i="1" s="1"/>
  <c r="I78" i="1"/>
  <c r="L78" i="1" s="1"/>
  <c r="I79" i="1"/>
  <c r="L79" i="1" s="1"/>
  <c r="M72" i="1" l="1"/>
  <c r="M68" i="1"/>
  <c r="M60" i="1"/>
  <c r="M56" i="1"/>
  <c r="M46" i="1"/>
  <c r="M36" i="1"/>
  <c r="M26" i="1"/>
  <c r="M16" i="1"/>
  <c r="M8" i="1"/>
  <c r="K72" i="1"/>
  <c r="K68" i="1"/>
  <c r="K60" i="1"/>
  <c r="K56" i="1"/>
  <c r="K46" i="1"/>
  <c r="K36" i="1"/>
  <c r="K26" i="1"/>
  <c r="K16" i="1"/>
  <c r="K8" i="1"/>
  <c r="H72" i="1"/>
  <c r="H68" i="1"/>
  <c r="H60" i="1"/>
  <c r="H56" i="1"/>
  <c r="H46" i="1"/>
  <c r="H36" i="1"/>
  <c r="H26" i="1"/>
  <c r="H16" i="1"/>
  <c r="H8" i="1"/>
</calcChain>
</file>

<file path=xl/sharedStrings.xml><?xml version="1.0" encoding="utf-8"?>
<sst xmlns="http://schemas.openxmlformats.org/spreadsheetml/2006/main" count="353" uniqueCount="128">
  <si>
    <t>47858</t>
  </si>
  <si>
    <t>TÍTULO</t>
  </si>
  <si>
    <t>NOMBRE CORTO</t>
  </si>
  <si>
    <t>DESCRIPCIÓN</t>
  </si>
  <si>
    <t>Informe financiero_Gasto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</si>
  <si>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</si>
  <si>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</si>
  <si>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</si>
  <si>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</si>
  <si>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</si>
  <si>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</si>
  <si>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</si>
  <si>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</si>
  <si>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</si>
  <si>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416917</t>
  </si>
  <si>
    <t>416926</t>
  </si>
  <si>
    <t>416927</t>
  </si>
  <si>
    <t>416918</t>
  </si>
  <si>
    <t>416932</t>
  </si>
  <si>
    <t>416919</t>
  </si>
  <si>
    <t>416933</t>
  </si>
  <si>
    <t>416920</t>
  </si>
  <si>
    <t>416934</t>
  </si>
  <si>
    <t>416921</t>
  </si>
  <si>
    <t>416922</t>
  </si>
  <si>
    <t>416935</t>
  </si>
  <si>
    <t>416923</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</si>
  <si>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</si>
  <si>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</si>
  <si>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</si>
  <si>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</si>
  <si>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</si>
  <si>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</si>
  <si>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</si>
  <si>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</si>
  <si>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</si>
  <si>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</si>
  <si>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</si>
  <si>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</si>
  <si>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</si>
  <si>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</si>
  <si>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</si>
  <si>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</si>
  <si>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</si>
  <si>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</si>
  <si>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</si>
  <si>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</si>
  <si>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</si>
  <si>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</si>
  <si>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</si>
  <si>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</si>
  <si>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</si>
  <si>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</si>
  <si>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ADMINISTRACION</t>
  </si>
  <si>
    <t>Pensiones y Jubilaciones</t>
  </si>
  <si>
    <t>Participaciones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</si>
  <si>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</si>
  <si>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</si>
  <si>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</si>
  <si>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</si>
  <si>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</si>
  <si>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</si>
  <si>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</si>
  <si>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</si>
  <si>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</si>
  <si>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</si>
  <si>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</si>
  <si>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</si>
  <si>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</si>
  <si>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</si>
  <si>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</si>
  <si>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</si>
  <si>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</si>
  <si>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</si>
  <si>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</si>
  <si>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</si>
  <si>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</si>
  <si>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</si>
  <si>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</si>
  <si>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</si>
  <si>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</si>
  <si>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</si>
  <si>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</si>
  <si>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</si>
  <si>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</si>
  <si>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</si>
  <si>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</si>
  <si>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</si>
  <si>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</si>
  <si>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</si>
  <si>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</si>
  <si>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</si>
  <si>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</si>
  <si>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</si>
  <si>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</si>
  <si>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</si>
  <si>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</si>
  <si>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</si>
  <si>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</si>
  <si>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</si>
  <si>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</si>
  <si>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</si>
  <si>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</si>
  <si>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</si>
  <si>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</si>
  <si>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</si>
  <si>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</si>
  <si>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</si>
  <si>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</si>
  <si>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</si>
  <si>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</si>
  <si>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</si>
  <si>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</si>
  <si>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</si>
  <si>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</si>
  <si>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</si>
  <si>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</si>
  <si>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</si>
  <si>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</si>
  <si>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</si>
  <si>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</si>
  <si>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http://sapamvalle.com.mx/TRANSPARENCIA/ADMINISTRACION/0322_EAEPE_1804_MVST_AWA.xlsx</t>
  </si>
  <si>
    <t xml:space="preserve"> Servicios Personales</t>
  </si>
  <si>
    <t xml:space="preserve"> Materiales Y Suministros</t>
  </si>
  <si>
    <t xml:space="preserve"> Servicios Generales</t>
  </si>
  <si>
    <t xml:space="preserve"> Transferencias, Asignaciones, Subsidios Y Otras Ayudas</t>
  </si>
  <si>
    <t xml:space="preserve"> Bienes Muebles, Inmuebles E Intangibles</t>
  </si>
  <si>
    <t>ADECUACIONES PRESUPUESTARIAS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</si>
</sst>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8"/>
      <name val="Arial"/>
      <family val="2"/>
    </font>
    <font>
      <b/>
      <sz val="8"/>
      <name val="Arial"/>
      <family val="2"/>
    </font>
    <font>
      <sz val="8"/>
      <color theme="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0" applyFont="1" applyFill="1" applyBorder="1" applyProtection="1"/>
    <xf numFmtId="0" fontId="3" fillId="3" borderId="0" xfId="0" applyFont="1" applyFill="1" applyBorder="1" applyAlignment="1" applyProtection="1">
      <alignment horizontal="left"/>
    </xf>
    <xf numFmtId="0" fontId="2" fillId="4" borderId="2" xfId="0" applyFont="1" applyFill="1" applyBorder="1" applyAlignment="1">
      <alignment horizontal="center" wrapText="1"/>
    </xf>
    <xf numFmtId="0" fontId="0" fillId="0" borderId="0" xfId="0" applyBorder="1"/>
    <xf numFmtId="4" fontId="3" fillId="3" borderId="0" xfId="0" applyNumberFormat="1" applyFont="1" applyFill="1" applyBorder="1" applyProtection="1">
      <protection locked="0"/>
    </xf>
    <xf numFmtId="14" fontId="0" fillId="0" borderId="0" xfId="0" applyNumberFormat="1" applyBorder="1"/>
    <xf numFmtId="0" fontId="5" fillId="0" borderId="0" xfId="0" applyFont="1" applyBorder="1" applyAlignment="1">
      <alignment horizontal="center" vertical="center" wrapText="1"/>
    </xf>
    <xf numFmtId="0" fontId="0" fillId="3" borderId="0" xfId="0" applyFill="1" applyBorder="1"/>
    <xf numFmtId="0" fontId="6" fillId="0" borderId="0"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ABILIDAD\Desktop\4to%20trimestre%202018%20IF\impresos\0322_EAEPE_1804_MVST_AW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sheetName val="CTG"/>
      <sheetName val="CA"/>
      <sheetName val="CFG"/>
    </sheetNames>
    <sheetDataSet>
      <sheetData sheetId="0">
        <row r="5">
          <cell r="C5">
            <v>21465324.289999999</v>
          </cell>
          <cell r="D5">
            <v>825464.20000000007</v>
          </cell>
          <cell r="F5">
            <v>21678950.030000001</v>
          </cell>
        </row>
        <row r="6">
          <cell r="C6">
            <v>13663734.23</v>
          </cell>
          <cell r="D6">
            <v>-947617.14</v>
          </cell>
          <cell r="F6">
            <v>12846897.189999999</v>
          </cell>
        </row>
        <row r="7">
          <cell r="C7">
            <v>0</v>
          </cell>
          <cell r="D7">
            <v>0</v>
          </cell>
          <cell r="F7">
            <v>0</v>
          </cell>
        </row>
        <row r="8">
          <cell r="C8">
            <v>3520522.05</v>
          </cell>
          <cell r="D8">
            <v>362482.03</v>
          </cell>
          <cell r="F8">
            <v>3624495.19</v>
          </cell>
        </row>
        <row r="9">
          <cell r="C9">
            <v>2478267.56</v>
          </cell>
          <cell r="D9">
            <v>1756445.25</v>
          </cell>
          <cell r="F9">
            <v>3604583.8</v>
          </cell>
        </row>
        <row r="10">
          <cell r="C10">
            <v>1685147.96</v>
          </cell>
          <cell r="D10">
            <v>-342438.52</v>
          </cell>
          <cell r="F10">
            <v>1487525.07</v>
          </cell>
        </row>
        <row r="11">
          <cell r="C11">
            <v>900</v>
          </cell>
          <cell r="D11">
            <v>-800</v>
          </cell>
          <cell r="F11">
            <v>0</v>
          </cell>
        </row>
        <row r="12">
          <cell r="C12">
            <v>116752.49</v>
          </cell>
          <cell r="D12">
            <v>-2607.42</v>
          </cell>
          <cell r="F12">
            <v>115448.78</v>
          </cell>
        </row>
        <row r="13">
          <cell r="C13">
            <v>3534745.42</v>
          </cell>
          <cell r="D13">
            <v>-827695.05999999994</v>
          </cell>
          <cell r="F13">
            <v>4301063.1899999995</v>
          </cell>
        </row>
        <row r="14">
          <cell r="C14">
            <v>204150</v>
          </cell>
          <cell r="D14">
            <v>-171631.05</v>
          </cell>
          <cell r="F14">
            <v>204013.67</v>
          </cell>
        </row>
        <row r="15">
          <cell r="C15">
            <v>45445.919999999998</v>
          </cell>
          <cell r="D15">
            <v>-35000</v>
          </cell>
          <cell r="F15">
            <v>21647.01</v>
          </cell>
        </row>
        <row r="16">
          <cell r="C16">
            <v>550000</v>
          </cell>
          <cell r="D16">
            <v>-24027.61</v>
          </cell>
          <cell r="F16">
            <v>742600</v>
          </cell>
        </row>
        <row r="17">
          <cell r="C17">
            <v>1159000</v>
          </cell>
          <cell r="D17">
            <v>69514.14</v>
          </cell>
          <cell r="F17">
            <v>1761170.91</v>
          </cell>
        </row>
        <row r="18">
          <cell r="C18">
            <v>245500</v>
          </cell>
          <cell r="D18">
            <v>-165979.29</v>
          </cell>
          <cell r="F18">
            <v>205644.2</v>
          </cell>
        </row>
        <row r="19">
          <cell r="C19">
            <v>962049.5</v>
          </cell>
          <cell r="D19">
            <v>-390344.25</v>
          </cell>
          <cell r="F19">
            <v>1075254.6599999999</v>
          </cell>
        </row>
        <row r="20">
          <cell r="C20">
            <v>284000</v>
          </cell>
          <cell r="D20">
            <v>-108854.9</v>
          </cell>
          <cell r="F20">
            <v>218745.1</v>
          </cell>
        </row>
        <row r="21">
          <cell r="C21">
            <v>0</v>
          </cell>
          <cell r="D21">
            <v>0</v>
          </cell>
          <cell r="F21">
            <v>0</v>
          </cell>
        </row>
        <row r="22">
          <cell r="C22">
            <v>84600</v>
          </cell>
          <cell r="D22">
            <v>-1372.1</v>
          </cell>
          <cell r="F22">
            <v>71987.64</v>
          </cell>
        </row>
        <row r="23">
          <cell r="C23">
            <v>12784834.17</v>
          </cell>
          <cell r="D23">
            <v>6510614.4900000002</v>
          </cell>
          <cell r="F23">
            <v>16645006.180000002</v>
          </cell>
        </row>
        <row r="24">
          <cell r="C24">
            <v>7593300</v>
          </cell>
          <cell r="D24">
            <v>2749315.95</v>
          </cell>
          <cell r="F24">
            <v>9039747.7300000004</v>
          </cell>
        </row>
        <row r="25">
          <cell r="C25">
            <v>70300</v>
          </cell>
          <cell r="D25">
            <v>592523.54</v>
          </cell>
          <cell r="F25">
            <v>726590.46</v>
          </cell>
        </row>
        <row r="26">
          <cell r="C26">
            <v>554812</v>
          </cell>
          <cell r="D26">
            <v>16160.52</v>
          </cell>
          <cell r="F26">
            <v>558729.76</v>
          </cell>
        </row>
        <row r="27">
          <cell r="C27">
            <v>16500</v>
          </cell>
          <cell r="D27">
            <v>41460.82</v>
          </cell>
          <cell r="F27">
            <v>43612.14</v>
          </cell>
        </row>
        <row r="28">
          <cell r="C28">
            <v>2559600</v>
          </cell>
          <cell r="D28">
            <v>1201557.05</v>
          </cell>
          <cell r="F28">
            <v>3466629.26</v>
          </cell>
        </row>
        <row r="29">
          <cell r="C29">
            <v>96000</v>
          </cell>
          <cell r="D29">
            <v>-43000</v>
          </cell>
          <cell r="F29">
            <v>52482.99</v>
          </cell>
        </row>
        <row r="30">
          <cell r="C30">
            <v>23600</v>
          </cell>
          <cell r="D30">
            <v>-10100</v>
          </cell>
          <cell r="F30">
            <v>12559.02</v>
          </cell>
        </row>
        <row r="31">
          <cell r="C31">
            <v>151100</v>
          </cell>
          <cell r="D31">
            <v>-61372.59</v>
          </cell>
          <cell r="F31">
            <v>80831.14</v>
          </cell>
        </row>
        <row r="32">
          <cell r="C32">
            <v>1719622.17</v>
          </cell>
          <cell r="D32">
            <v>2024069.2</v>
          </cell>
          <cell r="F32">
            <v>2663823.6800000002</v>
          </cell>
        </row>
        <row r="33">
          <cell r="C33">
            <v>173100</v>
          </cell>
          <cell r="D33">
            <v>90700</v>
          </cell>
          <cell r="F33">
            <v>273200</v>
          </cell>
        </row>
        <row r="34">
          <cell r="C34">
            <v>17500</v>
          </cell>
          <cell r="D34">
            <v>6500</v>
          </cell>
          <cell r="F34">
            <v>24000</v>
          </cell>
        </row>
        <row r="35">
          <cell r="C35">
            <v>0</v>
          </cell>
          <cell r="D35">
            <v>0</v>
          </cell>
          <cell r="F35">
            <v>0</v>
          </cell>
        </row>
        <row r="36">
          <cell r="C36">
            <v>0</v>
          </cell>
          <cell r="D36">
            <v>0</v>
          </cell>
          <cell r="F36">
            <v>0</v>
          </cell>
        </row>
        <row r="37">
          <cell r="C37">
            <v>155600</v>
          </cell>
          <cell r="D37">
            <v>84200</v>
          </cell>
          <cell r="F37">
            <v>249200</v>
          </cell>
        </row>
        <row r="38">
          <cell r="C38">
            <v>0</v>
          </cell>
          <cell r="D38">
            <v>0</v>
          </cell>
          <cell r="F38">
            <v>0</v>
          </cell>
        </row>
        <row r="39">
          <cell r="C39">
            <v>0</v>
          </cell>
          <cell r="D39">
            <v>0</v>
          </cell>
          <cell r="F39">
            <v>0</v>
          </cell>
        </row>
        <row r="40">
          <cell r="C40">
            <v>0</v>
          </cell>
          <cell r="D40">
            <v>0</v>
          </cell>
          <cell r="F40">
            <v>0</v>
          </cell>
        </row>
        <row r="41">
          <cell r="C41">
            <v>0</v>
          </cell>
          <cell r="D41">
            <v>0</v>
          </cell>
          <cell r="F41">
            <v>0</v>
          </cell>
        </row>
        <row r="42">
          <cell r="C42">
            <v>0</v>
          </cell>
          <cell r="D42">
            <v>0</v>
          </cell>
          <cell r="F42">
            <v>0</v>
          </cell>
        </row>
        <row r="43">
          <cell r="C43">
            <v>585000</v>
          </cell>
          <cell r="D43">
            <v>1077899.99</v>
          </cell>
          <cell r="F43">
            <v>1884835.0699999998</v>
          </cell>
        </row>
        <row r="44">
          <cell r="C44">
            <v>205000</v>
          </cell>
          <cell r="D44">
            <v>-193900.01</v>
          </cell>
          <cell r="F44">
            <v>289121.13</v>
          </cell>
        </row>
        <row r="45">
          <cell r="C45">
            <v>0</v>
          </cell>
          <cell r="D45">
            <v>0</v>
          </cell>
          <cell r="F45">
            <v>0</v>
          </cell>
        </row>
        <row r="46">
          <cell r="C46">
            <v>0</v>
          </cell>
          <cell r="D46">
            <v>0</v>
          </cell>
          <cell r="F46">
            <v>0</v>
          </cell>
        </row>
        <row r="47">
          <cell r="C47">
            <v>0</v>
          </cell>
          <cell r="D47">
            <v>1461800</v>
          </cell>
          <cell r="F47">
            <v>1460947</v>
          </cell>
        </row>
        <row r="48">
          <cell r="C48">
            <v>0</v>
          </cell>
          <cell r="D48">
            <v>0</v>
          </cell>
          <cell r="F48">
            <v>0</v>
          </cell>
        </row>
        <row r="49">
          <cell r="C49">
            <v>380000</v>
          </cell>
          <cell r="D49">
            <v>-190000</v>
          </cell>
          <cell r="F49">
            <v>134766.94</v>
          </cell>
        </row>
        <row r="50">
          <cell r="C50">
            <v>0</v>
          </cell>
          <cell r="D50">
            <v>0</v>
          </cell>
          <cell r="F50">
            <v>0</v>
          </cell>
        </row>
        <row r="51">
          <cell r="C51">
            <v>0</v>
          </cell>
          <cell r="D51">
            <v>0</v>
          </cell>
          <cell r="F51">
            <v>0</v>
          </cell>
        </row>
        <row r="52">
          <cell r="C52">
            <v>0</v>
          </cell>
          <cell r="D52">
            <v>0</v>
          </cell>
          <cell r="F52">
            <v>0</v>
          </cell>
        </row>
        <row r="53">
          <cell r="C53">
            <v>8500000</v>
          </cell>
          <cell r="D53">
            <v>3527615.54</v>
          </cell>
          <cell r="F53">
            <v>10594237.82</v>
          </cell>
        </row>
        <row r="54">
          <cell r="C54">
            <v>0</v>
          </cell>
          <cell r="D54">
            <v>696852.23</v>
          </cell>
          <cell r="F54">
            <v>970372.79</v>
          </cell>
        </row>
        <row r="55">
          <cell r="C55">
            <v>8500000</v>
          </cell>
          <cell r="D55">
            <v>2830763.31</v>
          </cell>
          <cell r="F55">
            <v>9623865.0299999993</v>
          </cell>
        </row>
        <row r="56">
          <cell r="C56">
            <v>0</v>
          </cell>
          <cell r="D56">
            <v>0</v>
          </cell>
          <cell r="F56">
            <v>0</v>
          </cell>
        </row>
        <row r="57">
          <cell r="C57">
            <v>0</v>
          </cell>
          <cell r="D57">
            <v>0</v>
          </cell>
          <cell r="F57">
            <v>0</v>
          </cell>
        </row>
        <row r="58">
          <cell r="C58">
            <v>0</v>
          </cell>
          <cell r="D58">
            <v>0</v>
          </cell>
          <cell r="F58">
            <v>0</v>
          </cell>
        </row>
        <row r="59">
          <cell r="C59">
            <v>0</v>
          </cell>
          <cell r="D59">
            <v>0</v>
          </cell>
          <cell r="F59">
            <v>0</v>
          </cell>
        </row>
        <row r="60">
          <cell r="C60">
            <v>0</v>
          </cell>
          <cell r="D60">
            <v>0</v>
          </cell>
          <cell r="F60">
            <v>0</v>
          </cell>
        </row>
        <row r="61">
          <cell r="C61">
            <v>0</v>
          </cell>
          <cell r="D61">
            <v>0</v>
          </cell>
          <cell r="F61">
            <v>0</v>
          </cell>
        </row>
        <row r="62">
          <cell r="C62">
            <v>0</v>
          </cell>
          <cell r="D62">
            <v>0</v>
          </cell>
          <cell r="F62">
            <v>0</v>
          </cell>
        </row>
        <row r="63">
          <cell r="C63">
            <v>0</v>
          </cell>
          <cell r="D63">
            <v>0</v>
          </cell>
          <cell r="F63">
            <v>0</v>
          </cell>
        </row>
        <row r="64">
          <cell r="C64">
            <v>0</v>
          </cell>
          <cell r="D64">
            <v>0</v>
          </cell>
          <cell r="F64">
            <v>0</v>
          </cell>
        </row>
        <row r="65">
          <cell r="C65">
            <v>0</v>
          </cell>
          <cell r="D65">
            <v>0</v>
          </cell>
          <cell r="F65">
            <v>0</v>
          </cell>
        </row>
        <row r="66">
          <cell r="C66">
            <v>0</v>
          </cell>
          <cell r="D66">
            <v>0</v>
          </cell>
          <cell r="F66">
            <v>0</v>
          </cell>
        </row>
        <row r="67">
          <cell r="C67">
            <v>0</v>
          </cell>
          <cell r="D67">
            <v>0</v>
          </cell>
          <cell r="F67">
            <v>0</v>
          </cell>
        </row>
        <row r="68">
          <cell r="C68">
            <v>0</v>
          </cell>
          <cell r="D68">
            <v>0</v>
          </cell>
          <cell r="F68">
            <v>0</v>
          </cell>
        </row>
        <row r="69">
          <cell r="C69">
            <v>0</v>
          </cell>
          <cell r="D69">
            <v>0</v>
          </cell>
          <cell r="F69">
            <v>0</v>
          </cell>
        </row>
        <row r="70">
          <cell r="C70">
            <v>0</v>
          </cell>
          <cell r="D70">
            <v>0</v>
          </cell>
          <cell r="F70">
            <v>0</v>
          </cell>
        </row>
        <row r="71">
          <cell r="C71">
            <v>0</v>
          </cell>
          <cell r="D71">
            <v>0</v>
          </cell>
          <cell r="F71">
            <v>0</v>
          </cell>
        </row>
        <row r="72">
          <cell r="C72">
            <v>0</v>
          </cell>
          <cell r="D72">
            <v>0</v>
          </cell>
          <cell r="F72">
            <v>0</v>
          </cell>
        </row>
        <row r="73">
          <cell r="C73">
            <v>0</v>
          </cell>
          <cell r="D73">
            <v>0</v>
          </cell>
          <cell r="F73">
            <v>0</v>
          </cell>
        </row>
        <row r="74">
          <cell r="C74">
            <v>0</v>
          </cell>
          <cell r="D74">
            <v>0</v>
          </cell>
          <cell r="F74">
            <v>0</v>
          </cell>
        </row>
        <row r="75">
          <cell r="C75">
            <v>0</v>
          </cell>
          <cell r="D75">
            <v>0</v>
          </cell>
          <cell r="F75">
            <v>0</v>
          </cell>
        </row>
        <row r="76">
          <cell r="C76">
            <v>0</v>
          </cell>
          <cell r="D76">
            <v>0</v>
          </cell>
          <cell r="F76">
            <v>0</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amvalle.com.mx/TRANSPARENCIA/ADMINISTRACION/0322_EAEPE_1804_MVST_AW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tabSelected="1" topLeftCell="A2" workbookViewId="0">
      <selection activeCell="C86" sqref="C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26.25" x14ac:dyDescent="0.25">
      <c r="A7" s="1" t="s">
        <v>34</v>
      </c>
      <c r="B7" s="1" t="s">
        <v>35</v>
      </c>
      <c r="C7" s="1"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1" t="s">
        <v>52</v>
      </c>
    </row>
    <row r="8" spans="1:19" x14ac:dyDescent="0.25">
      <c r="A8">
        <v>2018</v>
      </c>
      <c r="B8" s="2">
        <v>43374</v>
      </c>
      <c r="C8" s="2">
        <v>43465</v>
      </c>
      <c r="D8" s="4">
        <v>1000</v>
      </c>
      <c r="E8" s="3"/>
      <c r="F8" s="6"/>
      <c r="G8" s="4" t="s">
        <v>122</v>
      </c>
      <c r="H8" s="7">
        <f>SUM(H9:H15)</f>
        <v>21465324.289999999</v>
      </c>
      <c r="I8" s="7">
        <f>[1]COG!C5+[1]COG!D5</f>
        <v>22290788.489999998</v>
      </c>
      <c r="J8" s="6">
        <v>0</v>
      </c>
      <c r="K8" s="7">
        <f>SUM(K9:K15)</f>
        <v>21678950.030000001</v>
      </c>
      <c r="L8" s="7">
        <f>'Reporte de Formatos'!I8-[1]COG!F5</f>
        <v>611838.45999999717</v>
      </c>
      <c r="M8" s="7">
        <f>SUM(M9:M15)</f>
        <v>21678950.030000001</v>
      </c>
      <c r="N8" s="6" t="s">
        <v>127</v>
      </c>
      <c r="O8" s="11" t="s">
        <v>121</v>
      </c>
      <c r="P8" s="6" t="s">
        <v>53</v>
      </c>
      <c r="Q8" s="8">
        <v>43493</v>
      </c>
      <c r="R8" s="8">
        <v>43493</v>
      </c>
    </row>
    <row r="9" spans="1:19" x14ac:dyDescent="0.25">
      <c r="A9">
        <v>2018</v>
      </c>
      <c r="B9" s="2">
        <v>43374</v>
      </c>
      <c r="C9" s="2">
        <v>43465</v>
      </c>
      <c r="D9" s="9">
        <v>1100</v>
      </c>
      <c r="E9" s="4" t="s">
        <v>56</v>
      </c>
      <c r="F9" s="6">
        <v>1100</v>
      </c>
      <c r="G9" s="9">
        <v>1100</v>
      </c>
      <c r="H9" s="7">
        <v>13663734.23</v>
      </c>
      <c r="I9" s="7">
        <f>[1]COG!C6+[1]COG!D6</f>
        <v>12716117.09</v>
      </c>
      <c r="J9" s="6">
        <v>0</v>
      </c>
      <c r="K9" s="7">
        <v>12846897.189999999</v>
      </c>
      <c r="L9" s="7">
        <f>'Reporte de Formatos'!I9-[1]COG!F6</f>
        <v>-130780.09999999963</v>
      </c>
      <c r="M9" s="7">
        <v>12846897.189999999</v>
      </c>
      <c r="N9" s="10" t="s">
        <v>127</v>
      </c>
      <c r="O9" s="6" t="s">
        <v>121</v>
      </c>
      <c r="P9" s="10" t="s">
        <v>53</v>
      </c>
      <c r="Q9" s="8">
        <v>43493</v>
      </c>
      <c r="R9" s="8">
        <v>43493</v>
      </c>
    </row>
    <row r="10" spans="1:19" x14ac:dyDescent="0.25">
      <c r="A10">
        <v>2018</v>
      </c>
      <c r="B10" s="2">
        <v>43374</v>
      </c>
      <c r="C10" s="2">
        <v>43465</v>
      </c>
      <c r="D10" s="9">
        <v>1200</v>
      </c>
      <c r="E10" s="4" t="s">
        <v>57</v>
      </c>
      <c r="F10" s="6"/>
      <c r="G10" s="9">
        <v>1200</v>
      </c>
      <c r="H10" s="7">
        <v>0</v>
      </c>
      <c r="I10" s="7">
        <f>[1]COG!C7+[1]COG!D7</f>
        <v>0</v>
      </c>
      <c r="J10" s="6">
        <v>0</v>
      </c>
      <c r="K10" s="7">
        <v>0</v>
      </c>
      <c r="L10" s="7">
        <f>'Reporte de Formatos'!I10-[1]COG!F7</f>
        <v>0</v>
      </c>
      <c r="M10" s="7">
        <v>0</v>
      </c>
      <c r="N10" s="6" t="s">
        <v>127</v>
      </c>
      <c r="O10" s="6" t="s">
        <v>121</v>
      </c>
      <c r="P10" s="6" t="s">
        <v>53</v>
      </c>
      <c r="Q10" s="8">
        <v>43493</v>
      </c>
      <c r="R10" s="8">
        <v>43493</v>
      </c>
    </row>
    <row r="11" spans="1:19" x14ac:dyDescent="0.25">
      <c r="A11">
        <v>2018</v>
      </c>
      <c r="B11" s="2">
        <v>43374</v>
      </c>
      <c r="C11" s="2">
        <v>43465</v>
      </c>
      <c r="D11" s="9">
        <v>1300</v>
      </c>
      <c r="E11" s="4" t="s">
        <v>58</v>
      </c>
      <c r="F11" s="6">
        <v>1300</v>
      </c>
      <c r="G11" s="9">
        <v>1300</v>
      </c>
      <c r="H11" s="7">
        <v>3520522.05</v>
      </c>
      <c r="I11" s="7">
        <f>[1]COG!C8+[1]COG!D8</f>
        <v>3883004.08</v>
      </c>
      <c r="J11" s="10">
        <v>0</v>
      </c>
      <c r="K11" s="7">
        <v>3624495.19</v>
      </c>
      <c r="L11" s="7">
        <f>'Reporte de Formatos'!I11-[1]COG!F8</f>
        <v>258508.89000000013</v>
      </c>
      <c r="M11" s="7">
        <v>3624495.19</v>
      </c>
      <c r="N11" s="6" t="s">
        <v>127</v>
      </c>
      <c r="O11" s="6" t="s">
        <v>121</v>
      </c>
      <c r="P11" s="10" t="s">
        <v>53</v>
      </c>
      <c r="Q11" s="8">
        <v>43493</v>
      </c>
      <c r="R11" s="8">
        <v>43493</v>
      </c>
    </row>
    <row r="12" spans="1:19" x14ac:dyDescent="0.25">
      <c r="A12">
        <v>2018</v>
      </c>
      <c r="B12" s="2">
        <v>43374</v>
      </c>
      <c r="C12" s="2">
        <v>43465</v>
      </c>
      <c r="D12" s="9">
        <v>1400</v>
      </c>
      <c r="E12" s="4" t="s">
        <v>59</v>
      </c>
      <c r="F12" s="6">
        <v>1400</v>
      </c>
      <c r="G12" s="9">
        <v>1400</v>
      </c>
      <c r="H12" s="7">
        <v>2478267.56</v>
      </c>
      <c r="I12" s="7">
        <f>[1]COG!C9+[1]COG!D9</f>
        <v>4234712.8100000005</v>
      </c>
      <c r="J12" s="10">
        <v>0</v>
      </c>
      <c r="K12" s="7">
        <v>3604583.8</v>
      </c>
      <c r="L12" s="7">
        <f>'Reporte de Formatos'!I12-[1]COG!F9</f>
        <v>630129.01000000071</v>
      </c>
      <c r="M12" s="7">
        <v>3604583.8</v>
      </c>
      <c r="N12" s="6" t="s">
        <v>127</v>
      </c>
      <c r="O12" s="6" t="s">
        <v>121</v>
      </c>
      <c r="P12" s="6" t="s">
        <v>53</v>
      </c>
      <c r="Q12" s="8">
        <v>43493</v>
      </c>
      <c r="R12" s="8">
        <v>43493</v>
      </c>
    </row>
    <row r="13" spans="1:19" x14ac:dyDescent="0.25">
      <c r="A13">
        <v>2018</v>
      </c>
      <c r="B13" s="2">
        <v>43374</v>
      </c>
      <c r="C13" s="2">
        <v>43465</v>
      </c>
      <c r="D13" s="9">
        <v>1500</v>
      </c>
      <c r="E13" s="4" t="s">
        <v>60</v>
      </c>
      <c r="F13" s="10">
        <v>1500</v>
      </c>
      <c r="G13" s="9">
        <v>1500</v>
      </c>
      <c r="H13" s="7">
        <v>1685147.96</v>
      </c>
      <c r="I13" s="7">
        <f>[1]COG!C10+[1]COG!D10</f>
        <v>1342709.44</v>
      </c>
      <c r="J13" s="10">
        <v>0</v>
      </c>
      <c r="K13" s="7">
        <v>1487525.07</v>
      </c>
      <c r="L13" s="7">
        <f>'Reporte de Formatos'!I13-[1]COG!F10</f>
        <v>-144815.63000000012</v>
      </c>
      <c r="M13" s="7">
        <v>1487525.07</v>
      </c>
      <c r="N13" s="10" t="s">
        <v>127</v>
      </c>
      <c r="O13" s="6" t="s">
        <v>121</v>
      </c>
      <c r="P13" s="10" t="s">
        <v>53</v>
      </c>
      <c r="Q13" s="8">
        <v>43493</v>
      </c>
      <c r="R13" s="8">
        <v>43493</v>
      </c>
    </row>
    <row r="14" spans="1:19" x14ac:dyDescent="0.25">
      <c r="A14">
        <v>2018</v>
      </c>
      <c r="B14" s="2">
        <v>43374</v>
      </c>
      <c r="C14" s="2">
        <v>43465</v>
      </c>
      <c r="D14" s="9">
        <v>1600</v>
      </c>
      <c r="E14" s="4" t="s">
        <v>61</v>
      </c>
      <c r="F14" s="10">
        <v>1600</v>
      </c>
      <c r="G14" s="9">
        <v>1600</v>
      </c>
      <c r="H14" s="7">
        <v>900</v>
      </c>
      <c r="I14" s="7">
        <f>[1]COG!C11+[1]COG!D11</f>
        <v>100</v>
      </c>
      <c r="J14" s="10">
        <v>0</v>
      </c>
      <c r="K14" s="7">
        <v>0</v>
      </c>
      <c r="L14" s="7">
        <f>'Reporte de Formatos'!I14-[1]COG!F11</f>
        <v>100</v>
      </c>
      <c r="M14" s="7">
        <v>0</v>
      </c>
      <c r="N14" s="6" t="s">
        <v>127</v>
      </c>
      <c r="O14" s="6" t="s">
        <v>121</v>
      </c>
      <c r="P14" s="6" t="s">
        <v>53</v>
      </c>
      <c r="Q14" s="8">
        <v>43493</v>
      </c>
      <c r="R14" s="8">
        <v>43493</v>
      </c>
    </row>
    <row r="15" spans="1:19" x14ac:dyDescent="0.25">
      <c r="A15">
        <v>2018</v>
      </c>
      <c r="B15" s="2">
        <v>43374</v>
      </c>
      <c r="C15" s="2">
        <v>43465</v>
      </c>
      <c r="D15" s="9">
        <v>1700</v>
      </c>
      <c r="E15" s="4" t="s">
        <v>62</v>
      </c>
      <c r="F15" s="10">
        <v>1700</v>
      </c>
      <c r="G15" s="9">
        <v>1700</v>
      </c>
      <c r="H15" s="7">
        <v>116752.49</v>
      </c>
      <c r="I15" s="7">
        <f>[1]COG!C12+[1]COG!D12</f>
        <v>114145.07</v>
      </c>
      <c r="J15" s="10">
        <v>0</v>
      </c>
      <c r="K15" s="7">
        <v>115448.78</v>
      </c>
      <c r="L15" s="7">
        <f>'Reporte de Formatos'!I15-[1]COG!F12</f>
        <v>-1303.7099999999919</v>
      </c>
      <c r="M15" s="7">
        <v>115448.78</v>
      </c>
      <c r="N15" s="6" t="s">
        <v>127</v>
      </c>
      <c r="O15" s="6" t="s">
        <v>121</v>
      </c>
      <c r="P15" s="10" t="s">
        <v>53</v>
      </c>
      <c r="Q15" s="8">
        <v>43493</v>
      </c>
      <c r="R15" s="8">
        <v>43493</v>
      </c>
    </row>
    <row r="16" spans="1:19" x14ac:dyDescent="0.25">
      <c r="A16">
        <v>2018</v>
      </c>
      <c r="B16" s="2">
        <v>43374</v>
      </c>
      <c r="C16" s="2">
        <v>43465</v>
      </c>
      <c r="D16" s="4">
        <v>2000</v>
      </c>
      <c r="E16" s="3"/>
      <c r="F16" s="6"/>
      <c r="G16" s="4" t="s">
        <v>123</v>
      </c>
      <c r="H16" s="7">
        <f>SUM(H17:H25)</f>
        <v>3534745.42</v>
      </c>
      <c r="I16" s="7">
        <f>[1]COG!C13+[1]COG!D13</f>
        <v>2707050.36</v>
      </c>
      <c r="J16" s="6">
        <v>0</v>
      </c>
      <c r="K16" s="7">
        <f>SUM(K17:K25)</f>
        <v>4301063.1899999995</v>
      </c>
      <c r="L16" s="7">
        <f>'Reporte de Formatos'!I16-[1]COG!F13</f>
        <v>-1594012.8299999996</v>
      </c>
      <c r="M16" s="7">
        <f>SUM(M17:M25)</f>
        <v>4287608.2699999996</v>
      </c>
      <c r="N16" s="6" t="s">
        <v>127</v>
      </c>
      <c r="O16" s="6" t="s">
        <v>121</v>
      </c>
      <c r="P16" s="6" t="s">
        <v>53</v>
      </c>
      <c r="Q16" s="8">
        <v>43493</v>
      </c>
      <c r="R16" s="8">
        <v>43493</v>
      </c>
    </row>
    <row r="17" spans="1:18" x14ac:dyDescent="0.25">
      <c r="A17">
        <v>2018</v>
      </c>
      <c r="B17" s="2">
        <v>43374</v>
      </c>
      <c r="C17" s="2">
        <v>43465</v>
      </c>
      <c r="D17" s="9">
        <v>2100</v>
      </c>
      <c r="E17" s="4" t="s">
        <v>63</v>
      </c>
      <c r="F17" s="10">
        <v>2100</v>
      </c>
      <c r="G17" s="9">
        <v>2100</v>
      </c>
      <c r="H17" s="7">
        <v>204150</v>
      </c>
      <c r="I17" s="7">
        <f>[1]COG!C14+[1]COG!D14</f>
        <v>32518.950000000012</v>
      </c>
      <c r="J17" s="6">
        <v>0</v>
      </c>
      <c r="K17" s="7">
        <v>204013.67</v>
      </c>
      <c r="L17" s="7">
        <f>'Reporte de Formatos'!I17-[1]COG!F14</f>
        <v>-171494.72</v>
      </c>
      <c r="M17" s="7">
        <v>202456.35</v>
      </c>
      <c r="N17" s="10" t="s">
        <v>127</v>
      </c>
      <c r="O17" s="6" t="s">
        <v>121</v>
      </c>
      <c r="P17" s="10" t="s">
        <v>53</v>
      </c>
      <c r="Q17" s="8">
        <v>43493</v>
      </c>
      <c r="R17" s="8">
        <v>43493</v>
      </c>
    </row>
    <row r="18" spans="1:18" x14ac:dyDescent="0.25">
      <c r="A18">
        <v>2018</v>
      </c>
      <c r="B18" s="2">
        <v>43374</v>
      </c>
      <c r="C18" s="2">
        <v>43465</v>
      </c>
      <c r="D18" s="9">
        <v>2200</v>
      </c>
      <c r="E18" s="4" t="s">
        <v>64</v>
      </c>
      <c r="F18" s="10">
        <v>2200</v>
      </c>
      <c r="G18" s="9">
        <v>2200</v>
      </c>
      <c r="H18" s="7">
        <v>45445.919999999998</v>
      </c>
      <c r="I18" s="7">
        <f>[1]COG!C15+[1]COG!D15</f>
        <v>10445.919999999998</v>
      </c>
      <c r="J18" s="6">
        <v>0</v>
      </c>
      <c r="K18" s="7">
        <v>21647.01</v>
      </c>
      <c r="L18" s="7">
        <f>'Reporte de Formatos'!I18-[1]COG!F15</f>
        <v>-11201.09</v>
      </c>
      <c r="M18" s="7">
        <v>20668.169999999998</v>
      </c>
      <c r="N18" s="6" t="s">
        <v>127</v>
      </c>
      <c r="O18" s="6" t="s">
        <v>121</v>
      </c>
      <c r="P18" s="6" t="s">
        <v>53</v>
      </c>
      <c r="Q18" s="8">
        <v>43493</v>
      </c>
      <c r="R18" s="8">
        <v>43493</v>
      </c>
    </row>
    <row r="19" spans="1:18" x14ac:dyDescent="0.25">
      <c r="A19">
        <v>2018</v>
      </c>
      <c r="B19" s="2">
        <v>43374</v>
      </c>
      <c r="C19" s="2">
        <v>43465</v>
      </c>
      <c r="D19" s="9">
        <v>2300</v>
      </c>
      <c r="E19" s="4" t="s">
        <v>65</v>
      </c>
      <c r="F19" s="10">
        <v>2300</v>
      </c>
      <c r="G19" s="9">
        <v>2300</v>
      </c>
      <c r="H19" s="7">
        <v>550000</v>
      </c>
      <c r="I19" s="7">
        <f>[1]COG!C16+[1]COG!D16</f>
        <v>525972.39</v>
      </c>
      <c r="J19" s="10">
        <v>0</v>
      </c>
      <c r="K19" s="7">
        <v>742600</v>
      </c>
      <c r="L19" s="7">
        <f>'Reporte de Formatos'!I19-[1]COG!F16</f>
        <v>-216627.61</v>
      </c>
      <c r="M19" s="7">
        <v>729800</v>
      </c>
      <c r="N19" s="6" t="s">
        <v>127</v>
      </c>
      <c r="O19" s="6" t="s">
        <v>121</v>
      </c>
      <c r="P19" s="10" t="s">
        <v>53</v>
      </c>
      <c r="Q19" s="8">
        <v>43493</v>
      </c>
      <c r="R19" s="8">
        <v>43493</v>
      </c>
    </row>
    <row r="20" spans="1:18" x14ac:dyDescent="0.25">
      <c r="A20">
        <v>2018</v>
      </c>
      <c r="B20" s="2">
        <v>43374</v>
      </c>
      <c r="C20" s="2">
        <v>43465</v>
      </c>
      <c r="D20" s="9">
        <v>2400</v>
      </c>
      <c r="E20" s="4" t="s">
        <v>66</v>
      </c>
      <c r="F20" s="10">
        <v>2400</v>
      </c>
      <c r="G20" s="9">
        <v>2400</v>
      </c>
      <c r="H20" s="7">
        <v>1159000</v>
      </c>
      <c r="I20" s="7">
        <f>[1]COG!C17+[1]COG!D17</f>
        <v>1228514.1399999999</v>
      </c>
      <c r="J20" s="10">
        <v>0</v>
      </c>
      <c r="K20" s="7">
        <v>1761170.91</v>
      </c>
      <c r="L20" s="7">
        <f>'Reporte de Formatos'!I20-[1]COG!F17</f>
        <v>-532656.77</v>
      </c>
      <c r="M20" s="7">
        <v>1760993.34</v>
      </c>
      <c r="N20" s="6" t="s">
        <v>127</v>
      </c>
      <c r="O20" s="6" t="s">
        <v>121</v>
      </c>
      <c r="P20" s="6" t="s">
        <v>53</v>
      </c>
      <c r="Q20" s="8">
        <v>43493</v>
      </c>
      <c r="R20" s="8">
        <v>43493</v>
      </c>
    </row>
    <row r="21" spans="1:18" x14ac:dyDescent="0.25">
      <c r="A21">
        <v>2018</v>
      </c>
      <c r="B21" s="2">
        <v>43374</v>
      </c>
      <c r="C21" s="2">
        <v>43465</v>
      </c>
      <c r="D21" s="9">
        <v>2500</v>
      </c>
      <c r="E21" s="4" t="s">
        <v>67</v>
      </c>
      <c r="F21" s="10">
        <v>2500</v>
      </c>
      <c r="G21" s="9">
        <v>2500</v>
      </c>
      <c r="H21" s="7">
        <v>245500</v>
      </c>
      <c r="I21" s="7">
        <f>[1]COG!C18+[1]COG!D18</f>
        <v>79520.709999999992</v>
      </c>
      <c r="J21" s="10">
        <v>0</v>
      </c>
      <c r="K21" s="7">
        <v>205644.2</v>
      </c>
      <c r="L21" s="7">
        <f>'Reporte de Formatos'!I21-[1]COG!F18</f>
        <v>-126123.49000000002</v>
      </c>
      <c r="M21" s="7">
        <v>208652.18</v>
      </c>
      <c r="N21" s="10" t="s">
        <v>127</v>
      </c>
      <c r="O21" s="6" t="s">
        <v>121</v>
      </c>
      <c r="P21" s="10" t="s">
        <v>53</v>
      </c>
      <c r="Q21" s="8">
        <v>43493</v>
      </c>
      <c r="R21" s="8">
        <v>43493</v>
      </c>
    </row>
    <row r="22" spans="1:18" x14ac:dyDescent="0.25">
      <c r="A22">
        <v>2018</v>
      </c>
      <c r="B22" s="2">
        <v>43374</v>
      </c>
      <c r="C22" s="2">
        <v>43465</v>
      </c>
      <c r="D22" s="9">
        <v>2600</v>
      </c>
      <c r="E22" s="4" t="s">
        <v>68</v>
      </c>
      <c r="F22" s="10">
        <v>2600</v>
      </c>
      <c r="G22" s="9">
        <v>2600</v>
      </c>
      <c r="H22" s="7">
        <v>962049.5</v>
      </c>
      <c r="I22" s="7">
        <f>[1]COG!C19+[1]COG!D19</f>
        <v>571705.25</v>
      </c>
      <c r="J22" s="10">
        <v>0</v>
      </c>
      <c r="K22" s="7">
        <v>1075254.6599999999</v>
      </c>
      <c r="L22" s="7">
        <f>'Reporte de Formatos'!I22-[1]COG!F19</f>
        <v>-503549.40999999992</v>
      </c>
      <c r="M22" s="7">
        <v>1074305.49</v>
      </c>
      <c r="N22" s="6" t="s">
        <v>127</v>
      </c>
      <c r="O22" s="6" t="s">
        <v>121</v>
      </c>
      <c r="P22" s="6" t="s">
        <v>53</v>
      </c>
      <c r="Q22" s="8">
        <v>43493</v>
      </c>
      <c r="R22" s="8">
        <v>43493</v>
      </c>
    </row>
    <row r="23" spans="1:18" x14ac:dyDescent="0.25">
      <c r="A23">
        <v>2018</v>
      </c>
      <c r="B23" s="2">
        <v>43374</v>
      </c>
      <c r="C23" s="2">
        <v>43465</v>
      </c>
      <c r="D23" s="9">
        <v>2700</v>
      </c>
      <c r="E23" s="4" t="s">
        <v>69</v>
      </c>
      <c r="F23" s="10">
        <v>2700</v>
      </c>
      <c r="G23" s="9">
        <v>2700</v>
      </c>
      <c r="H23" s="7">
        <v>284000</v>
      </c>
      <c r="I23" s="7">
        <f>[1]COG!C20+[1]COG!D20</f>
        <v>175145.1</v>
      </c>
      <c r="J23" s="10">
        <v>0</v>
      </c>
      <c r="K23" s="7">
        <v>218745.1</v>
      </c>
      <c r="L23" s="7">
        <f>'Reporte de Formatos'!I23-[1]COG!F20</f>
        <v>-43600</v>
      </c>
      <c r="M23" s="7">
        <v>218745.1</v>
      </c>
      <c r="N23" s="6" t="s">
        <v>127</v>
      </c>
      <c r="O23" s="6" t="s">
        <v>121</v>
      </c>
      <c r="P23" s="10" t="s">
        <v>53</v>
      </c>
      <c r="Q23" s="8">
        <v>43493</v>
      </c>
      <c r="R23" s="8">
        <v>43493</v>
      </c>
    </row>
    <row r="24" spans="1:18" x14ac:dyDescent="0.25">
      <c r="A24">
        <v>2018</v>
      </c>
      <c r="B24" s="2">
        <v>43374</v>
      </c>
      <c r="C24" s="2">
        <v>43465</v>
      </c>
      <c r="D24" s="9">
        <v>2800</v>
      </c>
      <c r="E24" s="4" t="s">
        <v>70</v>
      </c>
      <c r="F24" s="6"/>
      <c r="G24" s="9">
        <v>2800</v>
      </c>
      <c r="H24" s="7">
        <v>0</v>
      </c>
      <c r="I24" s="7">
        <f>[1]COG!C21+[1]COG!D21</f>
        <v>0</v>
      </c>
      <c r="J24" s="6">
        <v>0</v>
      </c>
      <c r="K24" s="7">
        <v>0</v>
      </c>
      <c r="L24" s="7">
        <f>'Reporte de Formatos'!I24-[1]COG!F21</f>
        <v>0</v>
      </c>
      <c r="M24" s="7">
        <v>0</v>
      </c>
      <c r="N24" s="6" t="s">
        <v>127</v>
      </c>
      <c r="O24" s="6" t="s">
        <v>121</v>
      </c>
      <c r="P24" s="6" t="s">
        <v>53</v>
      </c>
      <c r="Q24" s="8">
        <v>43493</v>
      </c>
      <c r="R24" s="8">
        <v>43493</v>
      </c>
    </row>
    <row r="25" spans="1:18" x14ac:dyDescent="0.25">
      <c r="A25">
        <v>2018</v>
      </c>
      <c r="B25" s="2">
        <v>43374</v>
      </c>
      <c r="C25" s="2">
        <v>43465</v>
      </c>
      <c r="D25" s="9">
        <v>2900</v>
      </c>
      <c r="E25" s="4" t="s">
        <v>71</v>
      </c>
      <c r="F25" s="10">
        <v>2900</v>
      </c>
      <c r="G25" s="9">
        <v>2900</v>
      </c>
      <c r="H25" s="7">
        <v>84600</v>
      </c>
      <c r="I25" s="7">
        <f>[1]COG!C22+[1]COG!D22</f>
        <v>83227.899999999994</v>
      </c>
      <c r="J25" s="6">
        <v>0</v>
      </c>
      <c r="K25" s="7">
        <v>71987.64</v>
      </c>
      <c r="L25" s="7">
        <f>'Reporte de Formatos'!I25-[1]COG!F22</f>
        <v>11240.259999999995</v>
      </c>
      <c r="M25" s="7">
        <v>71987.64</v>
      </c>
      <c r="N25" s="10" t="s">
        <v>127</v>
      </c>
      <c r="O25" s="6" t="s">
        <v>121</v>
      </c>
      <c r="P25" s="10" t="s">
        <v>53</v>
      </c>
      <c r="Q25" s="8">
        <v>43493</v>
      </c>
      <c r="R25" s="8">
        <v>43493</v>
      </c>
    </row>
    <row r="26" spans="1:18" x14ac:dyDescent="0.25">
      <c r="A26">
        <v>2018</v>
      </c>
      <c r="B26" s="2">
        <v>43374</v>
      </c>
      <c r="C26" s="2">
        <v>43465</v>
      </c>
      <c r="D26" s="4">
        <v>3000</v>
      </c>
      <c r="E26" s="3"/>
      <c r="F26" s="6"/>
      <c r="G26" s="4" t="s">
        <v>124</v>
      </c>
      <c r="H26" s="7">
        <f>SUM(H27:H35)</f>
        <v>12784834.17</v>
      </c>
      <c r="I26" s="7">
        <f>[1]COG!C23+[1]COG!D23</f>
        <v>19295448.66</v>
      </c>
      <c r="J26" s="6">
        <v>0</v>
      </c>
      <c r="K26" s="7">
        <f>SUM(K27:K35)</f>
        <v>16645006.180000002</v>
      </c>
      <c r="L26" s="7">
        <f>'Reporte de Formatos'!I26-[1]COG!F23</f>
        <v>2650442.4799999986</v>
      </c>
      <c r="M26" s="7">
        <f>SUM(M27:M35)</f>
        <v>15061267.039999999</v>
      </c>
      <c r="N26" s="6" t="s">
        <v>127</v>
      </c>
      <c r="O26" s="6" t="s">
        <v>121</v>
      </c>
      <c r="P26" s="6" t="s">
        <v>53</v>
      </c>
      <c r="Q26" s="8">
        <v>43493</v>
      </c>
      <c r="R26" s="8">
        <v>43493</v>
      </c>
    </row>
    <row r="27" spans="1:18" x14ac:dyDescent="0.25">
      <c r="A27">
        <v>2018</v>
      </c>
      <c r="B27" s="2">
        <v>43374</v>
      </c>
      <c r="C27" s="2">
        <v>43465</v>
      </c>
      <c r="D27" s="9">
        <v>3100</v>
      </c>
      <c r="E27" s="4" t="s">
        <v>72</v>
      </c>
      <c r="F27" s="10">
        <v>3100</v>
      </c>
      <c r="G27" s="9">
        <v>3100</v>
      </c>
      <c r="H27" s="7">
        <v>7593300</v>
      </c>
      <c r="I27" s="7">
        <f>[1]COG!C24+[1]COG!D24</f>
        <v>10342615.949999999</v>
      </c>
      <c r="J27" s="10">
        <v>0</v>
      </c>
      <c r="K27" s="7">
        <v>9039747.7300000004</v>
      </c>
      <c r="L27" s="7">
        <f>'Reporte de Formatos'!I27-[1]COG!F24</f>
        <v>1302868.2199999988</v>
      </c>
      <c r="M27" s="7">
        <v>8106535.8600000003</v>
      </c>
      <c r="N27" s="6" t="s">
        <v>127</v>
      </c>
      <c r="O27" s="6" t="s">
        <v>121</v>
      </c>
      <c r="P27" s="10" t="s">
        <v>53</v>
      </c>
      <c r="Q27" s="8">
        <v>43493</v>
      </c>
      <c r="R27" s="8">
        <v>43493</v>
      </c>
    </row>
    <row r="28" spans="1:18" x14ac:dyDescent="0.25">
      <c r="A28">
        <v>2018</v>
      </c>
      <c r="B28" s="2">
        <v>43374</v>
      </c>
      <c r="C28" s="2">
        <v>43465</v>
      </c>
      <c r="D28" s="9">
        <v>3200</v>
      </c>
      <c r="E28" s="4" t="s">
        <v>73</v>
      </c>
      <c r="F28" s="10">
        <v>3200</v>
      </c>
      <c r="G28" s="9">
        <v>3200</v>
      </c>
      <c r="H28" s="7">
        <v>70300</v>
      </c>
      <c r="I28" s="7">
        <f>[1]COG!C25+[1]COG!D25</f>
        <v>662823.54</v>
      </c>
      <c r="J28" s="10">
        <v>0</v>
      </c>
      <c r="K28" s="7">
        <v>726590.46</v>
      </c>
      <c r="L28" s="7">
        <f>'Reporte de Formatos'!I28-[1]COG!F25</f>
        <v>-63766.919999999925</v>
      </c>
      <c r="M28" s="7">
        <v>726590.46</v>
      </c>
      <c r="N28" s="6" t="s">
        <v>127</v>
      </c>
      <c r="O28" s="6" t="s">
        <v>121</v>
      </c>
      <c r="P28" s="6" t="s">
        <v>53</v>
      </c>
      <c r="Q28" s="8">
        <v>43493</v>
      </c>
      <c r="R28" s="8">
        <v>43493</v>
      </c>
    </row>
    <row r="29" spans="1:18" x14ac:dyDescent="0.25">
      <c r="A29">
        <v>2018</v>
      </c>
      <c r="B29" s="2">
        <v>43374</v>
      </c>
      <c r="C29" s="2">
        <v>43465</v>
      </c>
      <c r="D29" s="9">
        <v>3300</v>
      </c>
      <c r="E29" s="4" t="s">
        <v>74</v>
      </c>
      <c r="F29" s="10">
        <v>3300</v>
      </c>
      <c r="G29" s="9">
        <v>3300</v>
      </c>
      <c r="H29" s="7">
        <v>554812</v>
      </c>
      <c r="I29" s="7">
        <f>[1]COG!C26+[1]COG!D26</f>
        <v>570972.52</v>
      </c>
      <c r="J29" s="10">
        <v>0</v>
      </c>
      <c r="K29" s="7">
        <v>558729.76</v>
      </c>
      <c r="L29" s="7">
        <f>'Reporte de Formatos'!I29-[1]COG!F26</f>
        <v>12242.760000000009</v>
      </c>
      <c r="M29" s="7">
        <v>537409.76</v>
      </c>
      <c r="N29" s="10" t="s">
        <v>127</v>
      </c>
      <c r="O29" s="6" t="s">
        <v>121</v>
      </c>
      <c r="P29" s="10" t="s">
        <v>53</v>
      </c>
      <c r="Q29" s="8">
        <v>43493</v>
      </c>
      <c r="R29" s="8">
        <v>43493</v>
      </c>
    </row>
    <row r="30" spans="1:18" x14ac:dyDescent="0.25">
      <c r="A30">
        <v>2018</v>
      </c>
      <c r="B30" s="2">
        <v>43374</v>
      </c>
      <c r="C30" s="2">
        <v>43465</v>
      </c>
      <c r="D30" s="9">
        <v>3400</v>
      </c>
      <c r="E30" s="4" t="s">
        <v>75</v>
      </c>
      <c r="F30" s="10">
        <v>3400</v>
      </c>
      <c r="G30" s="9">
        <v>3400</v>
      </c>
      <c r="H30" s="7">
        <v>16500</v>
      </c>
      <c r="I30" s="7">
        <f>[1]COG!C27+[1]COG!D27</f>
        <v>57960.82</v>
      </c>
      <c r="J30" s="10">
        <v>0</v>
      </c>
      <c r="K30" s="7">
        <v>43612.14</v>
      </c>
      <c r="L30" s="7">
        <f>'Reporte de Formatos'!I30-[1]COG!F27</f>
        <v>14348.68</v>
      </c>
      <c r="M30" s="7">
        <v>43612.14</v>
      </c>
      <c r="N30" s="6" t="s">
        <v>127</v>
      </c>
      <c r="O30" s="6" t="s">
        <v>121</v>
      </c>
      <c r="P30" s="6" t="s">
        <v>53</v>
      </c>
      <c r="Q30" s="8">
        <v>43493</v>
      </c>
      <c r="R30" s="8">
        <v>43493</v>
      </c>
    </row>
    <row r="31" spans="1:18" x14ac:dyDescent="0.25">
      <c r="A31">
        <v>2018</v>
      </c>
      <c r="B31" s="2">
        <v>43374</v>
      </c>
      <c r="C31" s="2">
        <v>43465</v>
      </c>
      <c r="D31" s="9">
        <v>3500</v>
      </c>
      <c r="E31" s="4" t="s">
        <v>76</v>
      </c>
      <c r="F31" s="10">
        <v>3500</v>
      </c>
      <c r="G31" s="9">
        <v>3500</v>
      </c>
      <c r="H31" s="7">
        <v>2559600</v>
      </c>
      <c r="I31" s="7">
        <f>[1]COG!C28+[1]COG!D28</f>
        <v>3761157.05</v>
      </c>
      <c r="J31" s="10">
        <v>0</v>
      </c>
      <c r="K31" s="7">
        <v>3466629.26</v>
      </c>
      <c r="L31" s="7">
        <f>'Reporte de Formatos'!I31-[1]COG!F28</f>
        <v>294527.79000000004</v>
      </c>
      <c r="M31" s="7">
        <v>3462721.3</v>
      </c>
      <c r="N31" s="6" t="s">
        <v>127</v>
      </c>
      <c r="O31" s="6" t="s">
        <v>121</v>
      </c>
      <c r="P31" s="10" t="s">
        <v>53</v>
      </c>
      <c r="Q31" s="8">
        <v>43493</v>
      </c>
      <c r="R31" s="8">
        <v>43493</v>
      </c>
    </row>
    <row r="32" spans="1:18" x14ac:dyDescent="0.25">
      <c r="A32">
        <v>2018</v>
      </c>
      <c r="B32" s="2">
        <v>43374</v>
      </c>
      <c r="C32" s="2">
        <v>43465</v>
      </c>
      <c r="D32" s="9">
        <v>3600</v>
      </c>
      <c r="E32" s="4" t="s">
        <v>77</v>
      </c>
      <c r="F32" s="10">
        <v>3600</v>
      </c>
      <c r="G32" s="9">
        <v>3600</v>
      </c>
      <c r="H32" s="7">
        <v>96000</v>
      </c>
      <c r="I32" s="7">
        <f>[1]COG!C29+[1]COG!D29</f>
        <v>53000</v>
      </c>
      <c r="J32" s="6">
        <v>0</v>
      </c>
      <c r="K32" s="7">
        <v>52482.99</v>
      </c>
      <c r="L32" s="7">
        <f>'Reporte de Formatos'!I32-[1]COG!F29</f>
        <v>517.01000000000204</v>
      </c>
      <c r="M32" s="7">
        <v>52482.99</v>
      </c>
      <c r="N32" s="6" t="s">
        <v>127</v>
      </c>
      <c r="O32" s="6" t="s">
        <v>121</v>
      </c>
      <c r="P32" s="6" t="s">
        <v>53</v>
      </c>
      <c r="Q32" s="8">
        <v>43493</v>
      </c>
      <c r="R32" s="8">
        <v>43493</v>
      </c>
    </row>
    <row r="33" spans="1:18" x14ac:dyDescent="0.25">
      <c r="A33">
        <v>2018</v>
      </c>
      <c r="B33" s="2">
        <v>43374</v>
      </c>
      <c r="C33" s="2">
        <v>43465</v>
      </c>
      <c r="D33" s="9">
        <v>3700</v>
      </c>
      <c r="E33" s="4" t="s">
        <v>78</v>
      </c>
      <c r="F33" s="10">
        <v>3700</v>
      </c>
      <c r="G33" s="9">
        <v>3700</v>
      </c>
      <c r="H33" s="7">
        <v>23600</v>
      </c>
      <c r="I33" s="7">
        <f>[1]COG!C30+[1]COG!D30</f>
        <v>13500</v>
      </c>
      <c r="J33" s="6">
        <v>0</v>
      </c>
      <c r="K33" s="7">
        <v>12559.02</v>
      </c>
      <c r="L33" s="7">
        <f>'Reporte de Formatos'!I33-[1]COG!F30</f>
        <v>940.97999999999956</v>
      </c>
      <c r="M33" s="7">
        <v>12559.02</v>
      </c>
      <c r="N33" s="10" t="s">
        <v>127</v>
      </c>
      <c r="O33" s="6" t="s">
        <v>121</v>
      </c>
      <c r="P33" s="10" t="s">
        <v>53</v>
      </c>
      <c r="Q33" s="8">
        <v>43493</v>
      </c>
      <c r="R33" s="8">
        <v>43493</v>
      </c>
    </row>
    <row r="34" spans="1:18" x14ac:dyDescent="0.25">
      <c r="A34">
        <v>2018</v>
      </c>
      <c r="B34" s="2">
        <v>43374</v>
      </c>
      <c r="C34" s="2">
        <v>43465</v>
      </c>
      <c r="D34" s="9">
        <v>3800</v>
      </c>
      <c r="E34" s="4" t="s">
        <v>79</v>
      </c>
      <c r="F34" s="10">
        <v>3800</v>
      </c>
      <c r="G34" s="9">
        <v>3800</v>
      </c>
      <c r="H34" s="7">
        <v>151100</v>
      </c>
      <c r="I34" s="7">
        <f>[1]COG!C31+[1]COG!D31</f>
        <v>89727.41</v>
      </c>
      <c r="J34" s="6">
        <v>0</v>
      </c>
      <c r="K34" s="7">
        <v>80831.14</v>
      </c>
      <c r="L34" s="7">
        <f>'Reporte de Formatos'!I34-[1]COG!F31</f>
        <v>8896.2700000000041</v>
      </c>
      <c r="M34" s="7">
        <v>77951.740000000005</v>
      </c>
      <c r="N34" s="6" t="s">
        <v>127</v>
      </c>
      <c r="O34" s="6" t="s">
        <v>121</v>
      </c>
      <c r="P34" s="6" t="s">
        <v>53</v>
      </c>
      <c r="Q34" s="8">
        <v>43493</v>
      </c>
      <c r="R34" s="8">
        <v>43493</v>
      </c>
    </row>
    <row r="35" spans="1:18" x14ac:dyDescent="0.25">
      <c r="A35">
        <v>2018</v>
      </c>
      <c r="B35" s="2">
        <v>43374</v>
      </c>
      <c r="C35" s="2">
        <v>43465</v>
      </c>
      <c r="D35" s="9">
        <v>3900</v>
      </c>
      <c r="E35" s="4" t="s">
        <v>80</v>
      </c>
      <c r="F35" s="10">
        <v>3900</v>
      </c>
      <c r="G35" s="9">
        <v>3900</v>
      </c>
      <c r="H35" s="7">
        <v>1719622.17</v>
      </c>
      <c r="I35" s="7">
        <f>[1]COG!C32+[1]COG!D32</f>
        <v>3743691.37</v>
      </c>
      <c r="J35" s="10">
        <v>0</v>
      </c>
      <c r="K35" s="7">
        <v>2663823.6800000002</v>
      </c>
      <c r="L35" s="7">
        <f>'Reporte de Formatos'!I35-[1]COG!F32</f>
        <v>1079867.69</v>
      </c>
      <c r="M35" s="7">
        <v>2041403.77</v>
      </c>
      <c r="N35" s="6" t="s">
        <v>127</v>
      </c>
      <c r="O35" s="6" t="s">
        <v>121</v>
      </c>
      <c r="P35" s="10" t="s">
        <v>53</v>
      </c>
      <c r="Q35" s="8">
        <v>43493</v>
      </c>
      <c r="R35" s="8">
        <v>43493</v>
      </c>
    </row>
    <row r="36" spans="1:18" x14ac:dyDescent="0.25">
      <c r="A36">
        <v>2018</v>
      </c>
      <c r="B36" s="2">
        <v>43374</v>
      </c>
      <c r="C36" s="2">
        <v>43465</v>
      </c>
      <c r="D36" s="4">
        <v>4000</v>
      </c>
      <c r="E36" s="3"/>
      <c r="F36" s="6"/>
      <c r="G36" s="4" t="s">
        <v>125</v>
      </c>
      <c r="H36" s="7">
        <f>SUM(H37:H45)</f>
        <v>173100</v>
      </c>
      <c r="I36" s="7">
        <f>[1]COG!C33+[1]COG!D33</f>
        <v>263800</v>
      </c>
      <c r="J36" s="10">
        <v>0</v>
      </c>
      <c r="K36" s="7">
        <f>SUM(K37:K45)</f>
        <v>273200</v>
      </c>
      <c r="L36" s="7">
        <f>'Reporte de Formatos'!I36-[1]COG!F33</f>
        <v>-9400</v>
      </c>
      <c r="M36" s="7">
        <f>SUM(M37:M45)</f>
        <v>272200</v>
      </c>
      <c r="N36" s="6" t="s">
        <v>127</v>
      </c>
      <c r="O36" s="6" t="s">
        <v>121</v>
      </c>
      <c r="P36" s="6" t="s">
        <v>53</v>
      </c>
      <c r="Q36" s="8">
        <v>43493</v>
      </c>
      <c r="R36" s="8">
        <v>43493</v>
      </c>
    </row>
    <row r="37" spans="1:18" x14ac:dyDescent="0.25">
      <c r="A37">
        <v>2018</v>
      </c>
      <c r="B37" s="2">
        <v>43374</v>
      </c>
      <c r="C37" s="2">
        <v>43465</v>
      </c>
      <c r="D37" s="9">
        <v>4100</v>
      </c>
      <c r="E37" s="4" t="s">
        <v>81</v>
      </c>
      <c r="F37" s="10">
        <v>4100</v>
      </c>
      <c r="G37" s="9">
        <v>4100</v>
      </c>
      <c r="H37" s="7">
        <v>17500</v>
      </c>
      <c r="I37" s="7">
        <f>[1]COG!C34+[1]COG!D34</f>
        <v>24000</v>
      </c>
      <c r="J37" s="10">
        <v>0</v>
      </c>
      <c r="K37" s="7">
        <v>24000</v>
      </c>
      <c r="L37" s="7">
        <f>'Reporte de Formatos'!I37-[1]COG!F34</f>
        <v>0</v>
      </c>
      <c r="M37" s="7">
        <v>24000</v>
      </c>
      <c r="N37" s="10" t="s">
        <v>127</v>
      </c>
      <c r="O37" s="6" t="s">
        <v>121</v>
      </c>
      <c r="P37" s="10" t="s">
        <v>53</v>
      </c>
      <c r="Q37" s="8">
        <v>43493</v>
      </c>
      <c r="R37" s="8">
        <v>43493</v>
      </c>
    </row>
    <row r="38" spans="1:18" x14ac:dyDescent="0.25">
      <c r="A38">
        <v>2018</v>
      </c>
      <c r="B38" s="2">
        <v>43374</v>
      </c>
      <c r="C38" s="2">
        <v>43465</v>
      </c>
      <c r="D38" s="9">
        <v>4200</v>
      </c>
      <c r="E38" s="4" t="s">
        <v>82</v>
      </c>
      <c r="F38" s="6"/>
      <c r="G38" s="9">
        <v>4200</v>
      </c>
      <c r="H38" s="7">
        <v>0</v>
      </c>
      <c r="I38" s="7">
        <f>[1]COG!C35+[1]COG!D35</f>
        <v>0</v>
      </c>
      <c r="J38" s="10">
        <v>0</v>
      </c>
      <c r="K38" s="7">
        <v>0</v>
      </c>
      <c r="L38" s="7">
        <f>'Reporte de Formatos'!I38-[1]COG!F35</f>
        <v>0</v>
      </c>
      <c r="M38" s="7">
        <v>0</v>
      </c>
      <c r="N38" s="6" t="s">
        <v>127</v>
      </c>
      <c r="O38" s="6" t="s">
        <v>121</v>
      </c>
      <c r="P38" s="6" t="s">
        <v>53</v>
      </c>
      <c r="Q38" s="8">
        <v>43493</v>
      </c>
      <c r="R38" s="8">
        <v>43493</v>
      </c>
    </row>
    <row r="39" spans="1:18" x14ac:dyDescent="0.25">
      <c r="A39">
        <v>2018</v>
      </c>
      <c r="B39" s="2">
        <v>43374</v>
      </c>
      <c r="C39" s="2">
        <v>43465</v>
      </c>
      <c r="D39" s="9">
        <v>4300</v>
      </c>
      <c r="E39" s="4" t="s">
        <v>83</v>
      </c>
      <c r="F39" s="6"/>
      <c r="G39" s="9">
        <v>4300</v>
      </c>
      <c r="H39" s="7">
        <v>0</v>
      </c>
      <c r="I39" s="7">
        <f>[1]COG!C36+[1]COG!D36</f>
        <v>0</v>
      </c>
      <c r="J39" s="10">
        <v>0</v>
      </c>
      <c r="K39" s="7">
        <v>0</v>
      </c>
      <c r="L39" s="7">
        <f>'Reporte de Formatos'!I39-[1]COG!F36</f>
        <v>0</v>
      </c>
      <c r="M39" s="7">
        <v>0</v>
      </c>
      <c r="N39" s="6" t="s">
        <v>127</v>
      </c>
      <c r="O39" s="6" t="s">
        <v>121</v>
      </c>
      <c r="P39" s="10" t="s">
        <v>53</v>
      </c>
      <c r="Q39" s="8">
        <v>43493</v>
      </c>
      <c r="R39" s="8">
        <v>43493</v>
      </c>
    </row>
    <row r="40" spans="1:18" x14ac:dyDescent="0.25">
      <c r="A40">
        <v>2018</v>
      </c>
      <c r="B40" s="2">
        <v>43374</v>
      </c>
      <c r="C40" s="2">
        <v>43465</v>
      </c>
      <c r="D40" s="9">
        <v>4400</v>
      </c>
      <c r="E40" s="4" t="s">
        <v>84</v>
      </c>
      <c r="F40" s="6">
        <v>4400</v>
      </c>
      <c r="G40" s="9">
        <v>4400</v>
      </c>
      <c r="H40" s="7">
        <v>155600</v>
      </c>
      <c r="I40" s="7">
        <f>[1]COG!C37+[1]COG!D37</f>
        <v>239800</v>
      </c>
      <c r="J40" s="6">
        <v>0</v>
      </c>
      <c r="K40" s="7">
        <v>249200</v>
      </c>
      <c r="L40" s="7">
        <f>'Reporte de Formatos'!I40-[1]COG!F37</f>
        <v>-9400</v>
      </c>
      <c r="M40" s="7">
        <v>248200</v>
      </c>
      <c r="N40" s="6" t="s">
        <v>127</v>
      </c>
      <c r="O40" s="6" t="s">
        <v>121</v>
      </c>
      <c r="P40" s="6" t="s">
        <v>53</v>
      </c>
      <c r="Q40" s="8">
        <v>43493</v>
      </c>
      <c r="R40" s="8">
        <v>43493</v>
      </c>
    </row>
    <row r="41" spans="1:18" x14ac:dyDescent="0.25">
      <c r="A41">
        <v>2018</v>
      </c>
      <c r="B41" s="2">
        <v>43374</v>
      </c>
      <c r="C41" s="2">
        <v>43465</v>
      </c>
      <c r="D41" s="9">
        <v>4500</v>
      </c>
      <c r="E41" s="4" t="s">
        <v>54</v>
      </c>
      <c r="F41" s="6"/>
      <c r="G41" s="9">
        <v>4500</v>
      </c>
      <c r="H41" s="7">
        <v>0</v>
      </c>
      <c r="I41" s="7">
        <f>[1]COG!C38+[1]COG!D38</f>
        <v>0</v>
      </c>
      <c r="J41" s="6">
        <v>0</v>
      </c>
      <c r="K41" s="7">
        <v>0</v>
      </c>
      <c r="L41" s="7">
        <f>'Reporte de Formatos'!I41-[1]COG!F38</f>
        <v>0</v>
      </c>
      <c r="M41" s="7">
        <v>0</v>
      </c>
      <c r="N41" s="10" t="s">
        <v>127</v>
      </c>
      <c r="O41" s="6" t="s">
        <v>121</v>
      </c>
      <c r="P41" s="10" t="s">
        <v>53</v>
      </c>
      <c r="Q41" s="8">
        <v>43493</v>
      </c>
      <c r="R41" s="8">
        <v>43493</v>
      </c>
    </row>
    <row r="42" spans="1:18" x14ac:dyDescent="0.25">
      <c r="A42">
        <v>2018</v>
      </c>
      <c r="B42" s="2">
        <v>43374</v>
      </c>
      <c r="C42" s="2">
        <v>43465</v>
      </c>
      <c r="D42" s="9">
        <v>4600</v>
      </c>
      <c r="E42" s="4" t="s">
        <v>85</v>
      </c>
      <c r="F42" s="6"/>
      <c r="G42" s="9">
        <v>4600</v>
      </c>
      <c r="H42" s="7">
        <v>0</v>
      </c>
      <c r="I42" s="7">
        <f>[1]COG!C39+[1]COG!D39</f>
        <v>0</v>
      </c>
      <c r="J42" s="6">
        <v>0</v>
      </c>
      <c r="K42" s="7">
        <v>0</v>
      </c>
      <c r="L42" s="7">
        <f>'Reporte de Formatos'!I42-[1]COG!F39</f>
        <v>0</v>
      </c>
      <c r="M42" s="7">
        <v>0</v>
      </c>
      <c r="N42" s="6" t="s">
        <v>127</v>
      </c>
      <c r="O42" s="6" t="s">
        <v>121</v>
      </c>
      <c r="P42" s="6" t="s">
        <v>53</v>
      </c>
      <c r="Q42" s="8">
        <v>43493</v>
      </c>
      <c r="R42" s="8">
        <v>43493</v>
      </c>
    </row>
    <row r="43" spans="1:18" x14ac:dyDescent="0.25">
      <c r="A43">
        <v>2018</v>
      </c>
      <c r="B43" s="2">
        <v>43374</v>
      </c>
      <c r="C43" s="2">
        <v>43465</v>
      </c>
      <c r="D43" s="9">
        <v>4700</v>
      </c>
      <c r="E43" s="4" t="s">
        <v>86</v>
      </c>
      <c r="F43" s="6"/>
      <c r="G43" s="9">
        <v>4700</v>
      </c>
      <c r="H43" s="7">
        <v>0</v>
      </c>
      <c r="I43" s="7">
        <f>[1]COG!C40+[1]COG!D40</f>
        <v>0</v>
      </c>
      <c r="J43" s="10">
        <v>0</v>
      </c>
      <c r="K43" s="7">
        <v>0</v>
      </c>
      <c r="L43" s="7">
        <f>'Reporte de Formatos'!I43-[1]COG!F40</f>
        <v>0</v>
      </c>
      <c r="M43" s="7">
        <v>0</v>
      </c>
      <c r="N43" s="6" t="s">
        <v>127</v>
      </c>
      <c r="O43" s="6" t="s">
        <v>121</v>
      </c>
      <c r="P43" s="10" t="s">
        <v>53</v>
      </c>
      <c r="Q43" s="8">
        <v>43493</v>
      </c>
      <c r="R43" s="8">
        <v>43493</v>
      </c>
    </row>
    <row r="44" spans="1:18" x14ac:dyDescent="0.25">
      <c r="A44">
        <v>2018</v>
      </c>
      <c r="B44" s="2">
        <v>43374</v>
      </c>
      <c r="C44" s="2">
        <v>43465</v>
      </c>
      <c r="D44" s="9">
        <v>4800</v>
      </c>
      <c r="E44" s="4" t="s">
        <v>87</v>
      </c>
      <c r="F44" s="6"/>
      <c r="G44" s="9">
        <v>4800</v>
      </c>
      <c r="H44" s="7">
        <v>0</v>
      </c>
      <c r="I44" s="7">
        <f>[1]COG!C41+[1]COG!D41</f>
        <v>0</v>
      </c>
      <c r="J44" s="10">
        <v>0</v>
      </c>
      <c r="K44" s="7">
        <v>0</v>
      </c>
      <c r="L44" s="7">
        <f>'Reporte de Formatos'!I44-[1]COG!F41</f>
        <v>0</v>
      </c>
      <c r="M44" s="7">
        <v>0</v>
      </c>
      <c r="N44" s="6" t="s">
        <v>127</v>
      </c>
      <c r="O44" s="6" t="s">
        <v>121</v>
      </c>
      <c r="P44" s="6" t="s">
        <v>53</v>
      </c>
      <c r="Q44" s="8">
        <v>43493</v>
      </c>
      <c r="R44" s="8">
        <v>43493</v>
      </c>
    </row>
    <row r="45" spans="1:18" x14ac:dyDescent="0.25">
      <c r="A45">
        <v>2018</v>
      </c>
      <c r="B45" s="2">
        <v>43374</v>
      </c>
      <c r="C45" s="2">
        <v>43465</v>
      </c>
      <c r="D45" s="9">
        <v>4900</v>
      </c>
      <c r="E45" s="4" t="s">
        <v>88</v>
      </c>
      <c r="F45" s="6"/>
      <c r="G45" s="9">
        <v>4900</v>
      </c>
      <c r="H45" s="7">
        <v>0</v>
      </c>
      <c r="I45" s="7">
        <f>[1]COG!C42+[1]COG!D42</f>
        <v>0</v>
      </c>
      <c r="J45" s="10">
        <v>0</v>
      </c>
      <c r="K45" s="7">
        <v>0</v>
      </c>
      <c r="L45" s="7">
        <f>'Reporte de Formatos'!I45-[1]COG!F42</f>
        <v>0</v>
      </c>
      <c r="M45" s="7">
        <v>0</v>
      </c>
      <c r="N45" s="10" t="s">
        <v>127</v>
      </c>
      <c r="O45" s="6" t="s">
        <v>121</v>
      </c>
      <c r="P45" s="10" t="s">
        <v>53</v>
      </c>
      <c r="Q45" s="8">
        <v>43493</v>
      </c>
      <c r="R45" s="8">
        <v>43493</v>
      </c>
    </row>
    <row r="46" spans="1:18" x14ac:dyDescent="0.25">
      <c r="A46">
        <v>2018</v>
      </c>
      <c r="B46" s="2">
        <v>43374</v>
      </c>
      <c r="C46" s="2">
        <v>43465</v>
      </c>
      <c r="D46" s="4">
        <v>50000</v>
      </c>
      <c r="E46" s="3"/>
      <c r="F46" s="6"/>
      <c r="G46" s="4" t="s">
        <v>126</v>
      </c>
      <c r="H46" s="7">
        <f>SUM(H47:H55)</f>
        <v>585000</v>
      </c>
      <c r="I46" s="7">
        <f>[1]COG!C43+[1]COG!D43</f>
        <v>1662899.99</v>
      </c>
      <c r="J46" s="10">
        <v>0</v>
      </c>
      <c r="K46" s="7">
        <f>SUM(K47:K55)</f>
        <v>1884835.0699999998</v>
      </c>
      <c r="L46" s="7">
        <f>'Reporte de Formatos'!I46-[1]COG!F43</f>
        <v>-221935.07999999984</v>
      </c>
      <c r="M46" s="7">
        <f>SUM(M47:M55)</f>
        <v>1884835.0699999998</v>
      </c>
      <c r="N46" s="6" t="s">
        <v>127</v>
      </c>
      <c r="O46" s="6" t="s">
        <v>121</v>
      </c>
      <c r="P46" s="6" t="s">
        <v>53</v>
      </c>
      <c r="Q46" s="8">
        <v>43493</v>
      </c>
      <c r="R46" s="8">
        <v>43493</v>
      </c>
    </row>
    <row r="47" spans="1:18" x14ac:dyDescent="0.25">
      <c r="A47">
        <v>2018</v>
      </c>
      <c r="B47" s="2">
        <v>43374</v>
      </c>
      <c r="C47" s="2">
        <v>43465</v>
      </c>
      <c r="D47" s="9">
        <v>5100</v>
      </c>
      <c r="E47" s="4" t="s">
        <v>89</v>
      </c>
      <c r="F47" s="6">
        <v>5100</v>
      </c>
      <c r="G47" s="9">
        <v>5100</v>
      </c>
      <c r="H47" s="7">
        <v>205000</v>
      </c>
      <c r="I47" s="7">
        <f>[1]COG!C44+[1]COG!D44</f>
        <v>11099.989999999991</v>
      </c>
      <c r="J47" s="10">
        <v>0</v>
      </c>
      <c r="K47" s="7">
        <v>289121.13</v>
      </c>
      <c r="L47" s="7">
        <f>'Reporte de Formatos'!I47-[1]COG!F44</f>
        <v>-278021.14</v>
      </c>
      <c r="M47" s="7">
        <v>289121.13</v>
      </c>
      <c r="N47" s="6" t="s">
        <v>127</v>
      </c>
      <c r="O47" s="6" t="s">
        <v>121</v>
      </c>
      <c r="P47" s="10" t="s">
        <v>53</v>
      </c>
      <c r="Q47" s="8">
        <v>43493</v>
      </c>
      <c r="R47" s="8">
        <v>43493</v>
      </c>
    </row>
    <row r="48" spans="1:18" x14ac:dyDescent="0.25">
      <c r="A48">
        <v>2018</v>
      </c>
      <c r="B48" s="2">
        <v>43374</v>
      </c>
      <c r="C48" s="2">
        <v>43465</v>
      </c>
      <c r="D48" s="9">
        <v>5200</v>
      </c>
      <c r="E48" s="4" t="s">
        <v>90</v>
      </c>
      <c r="F48" s="6"/>
      <c r="G48" s="9">
        <v>5200</v>
      </c>
      <c r="H48" s="7">
        <v>0</v>
      </c>
      <c r="I48" s="7">
        <f>[1]COG!C45+[1]COG!D45</f>
        <v>0</v>
      </c>
      <c r="J48" s="6">
        <v>0</v>
      </c>
      <c r="K48" s="7">
        <v>0</v>
      </c>
      <c r="L48" s="7">
        <f>'Reporte de Formatos'!I48-[1]COG!F45</f>
        <v>0</v>
      </c>
      <c r="M48" s="7">
        <v>0</v>
      </c>
      <c r="N48" s="6" t="s">
        <v>127</v>
      </c>
      <c r="O48" s="6" t="s">
        <v>121</v>
      </c>
      <c r="P48" s="6" t="s">
        <v>53</v>
      </c>
      <c r="Q48" s="8">
        <v>43493</v>
      </c>
      <c r="R48" s="8">
        <v>43493</v>
      </c>
    </row>
    <row r="49" spans="1:18" x14ac:dyDescent="0.25">
      <c r="A49">
        <v>2018</v>
      </c>
      <c r="B49" s="2">
        <v>43374</v>
      </c>
      <c r="C49" s="2">
        <v>43465</v>
      </c>
      <c r="D49" s="9">
        <v>5300</v>
      </c>
      <c r="E49" s="4" t="s">
        <v>91</v>
      </c>
      <c r="F49" s="6"/>
      <c r="G49" s="9">
        <v>5300</v>
      </c>
      <c r="H49" s="7">
        <v>0</v>
      </c>
      <c r="I49" s="7">
        <f>[1]COG!C46+[1]COG!D46</f>
        <v>0</v>
      </c>
      <c r="J49" s="6">
        <v>0</v>
      </c>
      <c r="K49" s="7">
        <v>0</v>
      </c>
      <c r="L49" s="7">
        <f>'Reporte de Formatos'!I49-[1]COG!F46</f>
        <v>0</v>
      </c>
      <c r="M49" s="7">
        <v>0</v>
      </c>
      <c r="N49" s="10" t="s">
        <v>127</v>
      </c>
      <c r="O49" s="6" t="s">
        <v>121</v>
      </c>
      <c r="P49" s="10" t="s">
        <v>53</v>
      </c>
      <c r="Q49" s="8">
        <v>43493</v>
      </c>
      <c r="R49" s="8">
        <v>43493</v>
      </c>
    </row>
    <row r="50" spans="1:18" x14ac:dyDescent="0.25">
      <c r="A50">
        <v>2018</v>
      </c>
      <c r="B50" s="2">
        <v>43374</v>
      </c>
      <c r="C50" s="2">
        <v>43465</v>
      </c>
      <c r="D50" s="9">
        <v>5400</v>
      </c>
      <c r="E50" s="4" t="s">
        <v>92</v>
      </c>
      <c r="F50" s="6">
        <v>5400</v>
      </c>
      <c r="G50" s="9">
        <v>5400</v>
      </c>
      <c r="H50" s="7">
        <v>0</v>
      </c>
      <c r="I50" s="7">
        <f>[1]COG!C47+[1]COG!D47</f>
        <v>1461800</v>
      </c>
      <c r="J50" s="6">
        <v>0</v>
      </c>
      <c r="K50" s="7">
        <v>1460947</v>
      </c>
      <c r="L50" s="7">
        <f>'Reporte de Formatos'!I50-[1]COG!F47</f>
        <v>853</v>
      </c>
      <c r="M50" s="7">
        <v>1460947</v>
      </c>
      <c r="N50" s="6" t="s">
        <v>127</v>
      </c>
      <c r="O50" s="6" t="s">
        <v>121</v>
      </c>
      <c r="P50" s="6" t="s">
        <v>53</v>
      </c>
      <c r="Q50" s="8">
        <v>43493</v>
      </c>
      <c r="R50" s="8">
        <v>43493</v>
      </c>
    </row>
    <row r="51" spans="1:18" x14ac:dyDescent="0.25">
      <c r="A51">
        <v>2018</v>
      </c>
      <c r="B51" s="2">
        <v>43374</v>
      </c>
      <c r="C51" s="2">
        <v>43465</v>
      </c>
      <c r="D51" s="9">
        <v>5500</v>
      </c>
      <c r="E51" s="4" t="s">
        <v>93</v>
      </c>
      <c r="F51" s="6"/>
      <c r="G51" s="9">
        <v>5500</v>
      </c>
      <c r="H51" s="7">
        <v>0</v>
      </c>
      <c r="I51" s="7">
        <f>[1]COG!C48+[1]COG!D48</f>
        <v>0</v>
      </c>
      <c r="J51" s="10">
        <v>0</v>
      </c>
      <c r="K51" s="7">
        <v>0</v>
      </c>
      <c r="L51" s="7">
        <f>'Reporte de Formatos'!I51-[1]COG!F48</f>
        <v>0</v>
      </c>
      <c r="M51" s="7">
        <v>0</v>
      </c>
      <c r="N51" s="6" t="s">
        <v>127</v>
      </c>
      <c r="O51" s="6" t="s">
        <v>121</v>
      </c>
      <c r="P51" s="10" t="s">
        <v>53</v>
      </c>
      <c r="Q51" s="8">
        <v>43493</v>
      </c>
      <c r="R51" s="8">
        <v>43493</v>
      </c>
    </row>
    <row r="52" spans="1:18" x14ac:dyDescent="0.25">
      <c r="A52">
        <v>2018</v>
      </c>
      <c r="B52" s="2">
        <v>43374</v>
      </c>
      <c r="C52" s="2">
        <v>43465</v>
      </c>
      <c r="D52" s="9">
        <v>5600</v>
      </c>
      <c r="E52" s="4" t="s">
        <v>94</v>
      </c>
      <c r="F52" s="6"/>
      <c r="G52" s="9">
        <v>5600</v>
      </c>
      <c r="H52" s="7">
        <v>380000</v>
      </c>
      <c r="I52" s="7">
        <f>[1]COG!C49+[1]COG!D49</f>
        <v>190000</v>
      </c>
      <c r="J52" s="10">
        <v>0</v>
      </c>
      <c r="K52" s="7">
        <v>134766.94</v>
      </c>
      <c r="L52" s="7">
        <f>'Reporte de Formatos'!I52-[1]COG!F49</f>
        <v>55233.06</v>
      </c>
      <c r="M52" s="7">
        <v>134766.94</v>
      </c>
      <c r="N52" s="6" t="s">
        <v>127</v>
      </c>
      <c r="O52" s="6" t="s">
        <v>121</v>
      </c>
      <c r="P52" s="6" t="s">
        <v>53</v>
      </c>
      <c r="Q52" s="8">
        <v>43493</v>
      </c>
      <c r="R52" s="8">
        <v>43493</v>
      </c>
    </row>
    <row r="53" spans="1:18" x14ac:dyDescent="0.25">
      <c r="A53">
        <v>2018</v>
      </c>
      <c r="B53" s="2">
        <v>43374</v>
      </c>
      <c r="C53" s="2">
        <v>43465</v>
      </c>
      <c r="D53" s="9">
        <v>5700</v>
      </c>
      <c r="E53" s="4" t="s">
        <v>95</v>
      </c>
      <c r="F53" s="6"/>
      <c r="G53" s="9">
        <v>5700</v>
      </c>
      <c r="H53" s="7">
        <v>0</v>
      </c>
      <c r="I53" s="7">
        <f>[1]COG!C50+[1]COG!D50</f>
        <v>0</v>
      </c>
      <c r="J53" s="10">
        <v>0</v>
      </c>
      <c r="K53" s="7">
        <v>0</v>
      </c>
      <c r="L53" s="7">
        <f>'Reporte de Formatos'!I53-[1]COG!F50</f>
        <v>0</v>
      </c>
      <c r="M53" s="7">
        <v>0</v>
      </c>
      <c r="N53" s="10" t="s">
        <v>127</v>
      </c>
      <c r="O53" s="6" t="s">
        <v>121</v>
      </c>
      <c r="P53" s="10" t="s">
        <v>53</v>
      </c>
      <c r="Q53" s="8">
        <v>43493</v>
      </c>
      <c r="R53" s="8">
        <v>43493</v>
      </c>
    </row>
    <row r="54" spans="1:18" x14ac:dyDescent="0.25">
      <c r="A54">
        <v>2018</v>
      </c>
      <c r="B54" s="2">
        <v>43374</v>
      </c>
      <c r="C54" s="2">
        <v>43465</v>
      </c>
      <c r="D54" s="9">
        <v>5800</v>
      </c>
      <c r="E54" s="4" t="s">
        <v>96</v>
      </c>
      <c r="F54" s="6"/>
      <c r="G54" s="9">
        <v>5800</v>
      </c>
      <c r="H54" s="7">
        <v>0</v>
      </c>
      <c r="I54" s="7">
        <f>[1]COG!C51+[1]COG!D51</f>
        <v>0</v>
      </c>
      <c r="J54" s="10">
        <v>0</v>
      </c>
      <c r="K54" s="7">
        <v>0</v>
      </c>
      <c r="L54" s="7">
        <f>'Reporte de Formatos'!I54-[1]COG!F51</f>
        <v>0</v>
      </c>
      <c r="M54" s="7">
        <v>0</v>
      </c>
      <c r="N54" s="6" t="s">
        <v>127</v>
      </c>
      <c r="O54" s="6" t="s">
        <v>121</v>
      </c>
      <c r="P54" s="6" t="s">
        <v>53</v>
      </c>
      <c r="Q54" s="8">
        <v>43493</v>
      </c>
      <c r="R54" s="8">
        <v>43493</v>
      </c>
    </row>
    <row r="55" spans="1:18" x14ac:dyDescent="0.25">
      <c r="A55">
        <v>2018</v>
      </c>
      <c r="B55" s="2">
        <v>43374</v>
      </c>
      <c r="C55" s="2">
        <v>43465</v>
      </c>
      <c r="D55" s="9">
        <v>5900</v>
      </c>
      <c r="E55" s="4" t="s">
        <v>97</v>
      </c>
      <c r="F55" s="6"/>
      <c r="G55" s="9">
        <v>5900</v>
      </c>
      <c r="H55" s="7">
        <v>0</v>
      </c>
      <c r="I55" s="7">
        <f>[1]COG!C52+[1]COG!D52</f>
        <v>0</v>
      </c>
      <c r="J55" s="10">
        <v>0</v>
      </c>
      <c r="K55" s="7">
        <v>0</v>
      </c>
      <c r="L55" s="7">
        <f>'Reporte de Formatos'!I55-[1]COG!F52</f>
        <v>0</v>
      </c>
      <c r="M55" s="7">
        <v>0</v>
      </c>
      <c r="N55" s="6" t="s">
        <v>127</v>
      </c>
      <c r="O55" s="6" t="s">
        <v>121</v>
      </c>
      <c r="P55" s="10" t="s">
        <v>53</v>
      </c>
      <c r="Q55" s="8">
        <v>43493</v>
      </c>
      <c r="R55" s="8">
        <v>43493</v>
      </c>
    </row>
    <row r="56" spans="1:18" x14ac:dyDescent="0.25">
      <c r="A56">
        <v>2018</v>
      </c>
      <c r="B56" s="2">
        <v>43374</v>
      </c>
      <c r="C56" s="2">
        <v>43465</v>
      </c>
      <c r="D56" s="4">
        <v>6000</v>
      </c>
      <c r="E56" s="3"/>
      <c r="F56" s="6"/>
      <c r="G56" s="4" t="s">
        <v>98</v>
      </c>
      <c r="H56" s="7">
        <f>SUM(H57:H59)</f>
        <v>8500000</v>
      </c>
      <c r="I56" s="7">
        <f>[1]COG!C53+[1]COG!D53</f>
        <v>12027615.539999999</v>
      </c>
      <c r="J56" s="6">
        <v>0</v>
      </c>
      <c r="K56" s="7">
        <f>SUM(K57:K59)</f>
        <v>10594237.82</v>
      </c>
      <c r="L56" s="7">
        <f>'Reporte de Formatos'!I56-[1]COG!F53</f>
        <v>1433377.7199999988</v>
      </c>
      <c r="M56" s="7">
        <f>SUM(M57:M59)</f>
        <v>10594237.82</v>
      </c>
      <c r="N56" s="6" t="s">
        <v>127</v>
      </c>
      <c r="O56" s="6" t="s">
        <v>121</v>
      </c>
      <c r="P56" s="6" t="s">
        <v>53</v>
      </c>
      <c r="Q56" s="8">
        <v>43493</v>
      </c>
      <c r="R56" s="8">
        <v>43493</v>
      </c>
    </row>
    <row r="57" spans="1:18" x14ac:dyDescent="0.25">
      <c r="A57">
        <v>2018</v>
      </c>
      <c r="B57" s="2">
        <v>43374</v>
      </c>
      <c r="C57" s="2">
        <v>43465</v>
      </c>
      <c r="D57" s="9">
        <v>6100</v>
      </c>
      <c r="E57" s="4" t="s">
        <v>99</v>
      </c>
      <c r="F57" s="6">
        <v>6100</v>
      </c>
      <c r="G57" s="9">
        <v>6100</v>
      </c>
      <c r="H57" s="7">
        <v>0</v>
      </c>
      <c r="I57" s="7">
        <f>[1]COG!C54+[1]COG!D54</f>
        <v>696852.23</v>
      </c>
      <c r="J57" s="6">
        <v>0</v>
      </c>
      <c r="K57" s="7">
        <v>970372.79</v>
      </c>
      <c r="L57" s="7">
        <f>'Reporte de Formatos'!I57-[1]COG!F54</f>
        <v>-273520.56000000006</v>
      </c>
      <c r="M57" s="7">
        <v>970372.79</v>
      </c>
      <c r="N57" s="10" t="s">
        <v>127</v>
      </c>
      <c r="O57" s="6" t="s">
        <v>121</v>
      </c>
      <c r="P57" s="10" t="s">
        <v>53</v>
      </c>
      <c r="Q57" s="8">
        <v>43493</v>
      </c>
      <c r="R57" s="8">
        <v>43493</v>
      </c>
    </row>
    <row r="58" spans="1:18" x14ac:dyDescent="0.25">
      <c r="A58">
        <v>2018</v>
      </c>
      <c r="B58" s="2">
        <v>43374</v>
      </c>
      <c r="C58" s="2">
        <v>43465</v>
      </c>
      <c r="D58" s="9">
        <v>6200</v>
      </c>
      <c r="E58" s="4" t="s">
        <v>100</v>
      </c>
      <c r="F58" s="6">
        <v>6200</v>
      </c>
      <c r="G58" s="9">
        <v>6200</v>
      </c>
      <c r="H58" s="7">
        <v>8500000</v>
      </c>
      <c r="I58" s="7">
        <f>[1]COG!C55+[1]COG!D55</f>
        <v>11330763.310000001</v>
      </c>
      <c r="J58" s="6">
        <v>0</v>
      </c>
      <c r="K58" s="7">
        <v>9623865.0299999993</v>
      </c>
      <c r="L58" s="7">
        <f>'Reporte de Formatos'!I58-[1]COG!F55</f>
        <v>1706898.2800000012</v>
      </c>
      <c r="M58" s="7">
        <v>9623865.0299999993</v>
      </c>
      <c r="N58" s="6" t="s">
        <v>127</v>
      </c>
      <c r="O58" s="6" t="s">
        <v>121</v>
      </c>
      <c r="P58" s="6" t="s">
        <v>53</v>
      </c>
      <c r="Q58" s="8">
        <v>43493</v>
      </c>
      <c r="R58" s="8">
        <v>43493</v>
      </c>
    </row>
    <row r="59" spans="1:18" x14ac:dyDescent="0.25">
      <c r="A59">
        <v>2018</v>
      </c>
      <c r="B59" s="2">
        <v>43374</v>
      </c>
      <c r="C59" s="2">
        <v>43465</v>
      </c>
      <c r="D59" s="9">
        <v>6300</v>
      </c>
      <c r="E59" s="4" t="s">
        <v>101</v>
      </c>
      <c r="F59" s="6"/>
      <c r="G59" s="9">
        <v>6300</v>
      </c>
      <c r="H59" s="7">
        <v>0</v>
      </c>
      <c r="I59" s="7">
        <f>[1]COG!C56+[1]COG!D56</f>
        <v>0</v>
      </c>
      <c r="J59" s="10">
        <v>0</v>
      </c>
      <c r="K59" s="7">
        <v>0</v>
      </c>
      <c r="L59" s="7">
        <f>'Reporte de Formatos'!I59-[1]COG!F56</f>
        <v>0</v>
      </c>
      <c r="M59" s="7">
        <v>0</v>
      </c>
      <c r="N59" s="6" t="s">
        <v>127</v>
      </c>
      <c r="O59" s="6" t="s">
        <v>121</v>
      </c>
      <c r="P59" s="10" t="s">
        <v>53</v>
      </c>
      <c r="Q59" s="8">
        <v>43493</v>
      </c>
      <c r="R59" s="8">
        <v>43493</v>
      </c>
    </row>
    <row r="60" spans="1:18" x14ac:dyDescent="0.25">
      <c r="A60">
        <v>2018</v>
      </c>
      <c r="B60" s="2">
        <v>43374</v>
      </c>
      <c r="C60" s="2">
        <v>43465</v>
      </c>
      <c r="D60" s="4">
        <v>7000</v>
      </c>
      <c r="E60" s="3"/>
      <c r="F60" s="6"/>
      <c r="G60" s="4" t="s">
        <v>102</v>
      </c>
      <c r="H60" s="7">
        <f>SUM(H61:H67)</f>
        <v>0</v>
      </c>
      <c r="I60" s="7">
        <f>[1]COG!C57+[1]COG!D57</f>
        <v>0</v>
      </c>
      <c r="J60" s="10">
        <v>0</v>
      </c>
      <c r="K60" s="7">
        <f>SUM(K61:K67)</f>
        <v>0</v>
      </c>
      <c r="L60" s="7">
        <f>'Reporte de Formatos'!I60-[1]COG!F57</f>
        <v>0</v>
      </c>
      <c r="M60" s="7">
        <f>SUM(M61:M67)</f>
        <v>0</v>
      </c>
      <c r="N60" s="6" t="s">
        <v>127</v>
      </c>
      <c r="O60" s="6" t="s">
        <v>121</v>
      </c>
      <c r="P60" s="6" t="s">
        <v>53</v>
      </c>
      <c r="Q60" s="8">
        <v>43493</v>
      </c>
      <c r="R60" s="8">
        <v>43493</v>
      </c>
    </row>
    <row r="61" spans="1:18" x14ac:dyDescent="0.25">
      <c r="A61">
        <v>2018</v>
      </c>
      <c r="B61" s="2">
        <v>43374</v>
      </c>
      <c r="C61" s="2">
        <v>43465</v>
      </c>
      <c r="D61" s="9">
        <v>7100</v>
      </c>
      <c r="E61" s="4" t="s">
        <v>103</v>
      </c>
      <c r="F61" s="6"/>
      <c r="G61" s="9">
        <v>7100</v>
      </c>
      <c r="H61" s="7">
        <v>0</v>
      </c>
      <c r="I61" s="7">
        <f>[1]COG!C58+[1]COG!D58</f>
        <v>0</v>
      </c>
      <c r="J61" s="10">
        <v>0</v>
      </c>
      <c r="K61" s="7">
        <v>0</v>
      </c>
      <c r="L61" s="7">
        <f>'Reporte de Formatos'!I61-[1]COG!F58</f>
        <v>0</v>
      </c>
      <c r="M61" s="7">
        <v>0</v>
      </c>
      <c r="N61" s="10" t="s">
        <v>127</v>
      </c>
      <c r="O61" s="6" t="s">
        <v>121</v>
      </c>
      <c r="P61" s="10" t="s">
        <v>53</v>
      </c>
      <c r="Q61" s="8">
        <v>43493</v>
      </c>
      <c r="R61" s="8">
        <v>43493</v>
      </c>
    </row>
    <row r="62" spans="1:18" x14ac:dyDescent="0.25">
      <c r="A62">
        <v>2018</v>
      </c>
      <c r="B62" s="2">
        <v>43374</v>
      </c>
      <c r="C62" s="2">
        <v>43465</v>
      </c>
      <c r="D62" s="9">
        <v>7200</v>
      </c>
      <c r="E62" s="4" t="s">
        <v>104</v>
      </c>
      <c r="F62" s="6"/>
      <c r="G62" s="9">
        <v>7200</v>
      </c>
      <c r="H62" s="7">
        <v>0</v>
      </c>
      <c r="I62" s="7">
        <f>[1]COG!C59+[1]COG!D59</f>
        <v>0</v>
      </c>
      <c r="J62" s="10">
        <v>0</v>
      </c>
      <c r="K62" s="7">
        <v>0</v>
      </c>
      <c r="L62" s="7">
        <f>'Reporte de Formatos'!I62-[1]COG!F59</f>
        <v>0</v>
      </c>
      <c r="M62" s="7">
        <v>0</v>
      </c>
      <c r="N62" s="6" t="s">
        <v>127</v>
      </c>
      <c r="O62" s="6" t="s">
        <v>121</v>
      </c>
      <c r="P62" s="6" t="s">
        <v>53</v>
      </c>
      <c r="Q62" s="8">
        <v>43493</v>
      </c>
      <c r="R62" s="8">
        <v>43493</v>
      </c>
    </row>
    <row r="63" spans="1:18" x14ac:dyDescent="0.25">
      <c r="A63">
        <v>2018</v>
      </c>
      <c r="B63" s="2">
        <v>43374</v>
      </c>
      <c r="C63" s="2">
        <v>43465</v>
      </c>
      <c r="D63" s="9">
        <v>7300</v>
      </c>
      <c r="E63" s="4" t="s">
        <v>105</v>
      </c>
      <c r="F63" s="6"/>
      <c r="G63" s="9">
        <v>7300</v>
      </c>
      <c r="H63" s="7">
        <v>0</v>
      </c>
      <c r="I63" s="7">
        <f>[1]COG!C60+[1]COG!D60</f>
        <v>0</v>
      </c>
      <c r="J63" s="10">
        <v>0</v>
      </c>
      <c r="K63" s="7">
        <v>0</v>
      </c>
      <c r="L63" s="7">
        <f>'Reporte de Formatos'!I63-[1]COG!F60</f>
        <v>0</v>
      </c>
      <c r="M63" s="7">
        <v>0</v>
      </c>
      <c r="N63" s="6" t="s">
        <v>127</v>
      </c>
      <c r="O63" s="6" t="s">
        <v>121</v>
      </c>
      <c r="P63" s="10" t="s">
        <v>53</v>
      </c>
      <c r="Q63" s="8">
        <v>43493</v>
      </c>
      <c r="R63" s="8">
        <v>43493</v>
      </c>
    </row>
    <row r="64" spans="1:18" x14ac:dyDescent="0.25">
      <c r="A64">
        <v>2018</v>
      </c>
      <c r="B64" s="2">
        <v>43374</v>
      </c>
      <c r="C64" s="2">
        <v>43465</v>
      </c>
      <c r="D64" s="9">
        <v>7400</v>
      </c>
      <c r="E64" s="4" t="s">
        <v>106</v>
      </c>
      <c r="F64" s="6"/>
      <c r="G64" s="9">
        <v>7400</v>
      </c>
      <c r="H64" s="7">
        <v>0</v>
      </c>
      <c r="I64" s="7">
        <f>[1]COG!C61+[1]COG!D61</f>
        <v>0</v>
      </c>
      <c r="J64" s="6">
        <v>0</v>
      </c>
      <c r="K64" s="7">
        <v>0</v>
      </c>
      <c r="L64" s="7">
        <f>'Reporte de Formatos'!I64-[1]COG!F61</f>
        <v>0</v>
      </c>
      <c r="M64" s="7">
        <v>0</v>
      </c>
      <c r="N64" s="6" t="s">
        <v>127</v>
      </c>
      <c r="O64" s="6" t="s">
        <v>121</v>
      </c>
      <c r="P64" s="6" t="s">
        <v>53</v>
      </c>
      <c r="Q64" s="8">
        <v>43493</v>
      </c>
      <c r="R64" s="8">
        <v>43493</v>
      </c>
    </row>
    <row r="65" spans="1:18" x14ac:dyDescent="0.25">
      <c r="A65">
        <v>2018</v>
      </c>
      <c r="B65" s="2">
        <v>43374</v>
      </c>
      <c r="C65" s="2">
        <v>43465</v>
      </c>
      <c r="D65" s="9">
        <v>7500</v>
      </c>
      <c r="E65" s="4" t="s">
        <v>107</v>
      </c>
      <c r="F65" s="6"/>
      <c r="G65" s="9">
        <v>7500</v>
      </c>
      <c r="H65" s="7">
        <v>0</v>
      </c>
      <c r="I65" s="7">
        <f>[1]COG!C62+[1]COG!D62</f>
        <v>0</v>
      </c>
      <c r="J65" s="6">
        <v>0</v>
      </c>
      <c r="K65" s="7">
        <v>0</v>
      </c>
      <c r="L65" s="7">
        <f>'Reporte de Formatos'!I65-[1]COG!F62</f>
        <v>0</v>
      </c>
      <c r="M65" s="7">
        <v>0</v>
      </c>
      <c r="N65" s="10" t="s">
        <v>127</v>
      </c>
      <c r="O65" s="6" t="s">
        <v>121</v>
      </c>
      <c r="P65" s="10" t="s">
        <v>53</v>
      </c>
      <c r="Q65" s="8">
        <v>43493</v>
      </c>
      <c r="R65" s="8">
        <v>43493</v>
      </c>
    </row>
    <row r="66" spans="1:18" x14ac:dyDescent="0.25">
      <c r="A66">
        <v>2018</v>
      </c>
      <c r="B66" s="2">
        <v>43374</v>
      </c>
      <c r="C66" s="2">
        <v>43465</v>
      </c>
      <c r="D66" s="9">
        <v>7600</v>
      </c>
      <c r="E66" s="4" t="s">
        <v>108</v>
      </c>
      <c r="F66" s="6"/>
      <c r="G66" s="9">
        <v>7600</v>
      </c>
      <c r="H66" s="7">
        <v>0</v>
      </c>
      <c r="I66" s="7">
        <f>[1]COG!C63+[1]COG!D63</f>
        <v>0</v>
      </c>
      <c r="J66" s="6">
        <v>0</v>
      </c>
      <c r="K66" s="7">
        <v>0</v>
      </c>
      <c r="L66" s="7">
        <f>'Reporte de Formatos'!I66-[1]COG!F63</f>
        <v>0</v>
      </c>
      <c r="M66" s="7">
        <v>0</v>
      </c>
      <c r="N66" s="6" t="s">
        <v>127</v>
      </c>
      <c r="O66" s="6" t="s">
        <v>121</v>
      </c>
      <c r="P66" s="6" t="s">
        <v>53</v>
      </c>
      <c r="Q66" s="8">
        <v>43493</v>
      </c>
      <c r="R66" s="8">
        <v>43493</v>
      </c>
    </row>
    <row r="67" spans="1:18" x14ac:dyDescent="0.25">
      <c r="A67">
        <v>2018</v>
      </c>
      <c r="B67" s="2">
        <v>43374</v>
      </c>
      <c r="C67" s="2">
        <v>43465</v>
      </c>
      <c r="D67" s="9">
        <v>7900</v>
      </c>
      <c r="E67" s="4" t="s">
        <v>109</v>
      </c>
      <c r="F67" s="6"/>
      <c r="G67" s="9">
        <v>7900</v>
      </c>
      <c r="H67" s="7">
        <v>0</v>
      </c>
      <c r="I67" s="7">
        <f>[1]COG!C64+[1]COG!D64</f>
        <v>0</v>
      </c>
      <c r="J67" s="10">
        <v>0</v>
      </c>
      <c r="K67" s="7">
        <v>0</v>
      </c>
      <c r="L67" s="7">
        <f>'Reporte de Formatos'!I67-[1]COG!F64</f>
        <v>0</v>
      </c>
      <c r="M67" s="7">
        <v>0</v>
      </c>
      <c r="N67" s="6" t="s">
        <v>127</v>
      </c>
      <c r="O67" s="6" t="s">
        <v>121</v>
      </c>
      <c r="P67" s="10" t="s">
        <v>53</v>
      </c>
      <c r="Q67" s="8">
        <v>43493</v>
      </c>
      <c r="R67" s="8">
        <v>43493</v>
      </c>
    </row>
    <row r="68" spans="1:18" x14ac:dyDescent="0.25">
      <c r="A68">
        <v>2018</v>
      </c>
      <c r="B68" s="2">
        <v>43374</v>
      </c>
      <c r="C68" s="2">
        <v>43465</v>
      </c>
      <c r="D68" s="4">
        <v>8000</v>
      </c>
      <c r="E68" s="3"/>
      <c r="F68" s="6"/>
      <c r="G68" s="4" t="s">
        <v>110</v>
      </c>
      <c r="H68" s="7">
        <f>SUM(H69:H71)</f>
        <v>0</v>
      </c>
      <c r="I68" s="7">
        <f>[1]COG!C65+[1]COG!D65</f>
        <v>0</v>
      </c>
      <c r="J68" s="10">
        <v>0</v>
      </c>
      <c r="K68" s="7">
        <f>SUM(K69:K71)</f>
        <v>0</v>
      </c>
      <c r="L68" s="7">
        <f>'Reporte de Formatos'!I68-[1]COG!F65</f>
        <v>0</v>
      </c>
      <c r="M68" s="7">
        <f>SUM(M69:M71)</f>
        <v>0</v>
      </c>
      <c r="N68" s="6" t="s">
        <v>127</v>
      </c>
      <c r="O68" s="6" t="s">
        <v>121</v>
      </c>
      <c r="P68" s="6" t="s">
        <v>53</v>
      </c>
      <c r="Q68" s="8">
        <v>43493</v>
      </c>
      <c r="R68" s="8">
        <v>43493</v>
      </c>
    </row>
    <row r="69" spans="1:18" x14ac:dyDescent="0.25">
      <c r="A69">
        <v>2018</v>
      </c>
      <c r="B69" s="2">
        <v>43374</v>
      </c>
      <c r="C69" s="2">
        <v>43465</v>
      </c>
      <c r="D69" s="9">
        <v>8100</v>
      </c>
      <c r="E69" s="4" t="s">
        <v>55</v>
      </c>
      <c r="F69" s="6"/>
      <c r="G69" s="9">
        <v>8100</v>
      </c>
      <c r="H69" s="7">
        <v>0</v>
      </c>
      <c r="I69" s="7">
        <f>[1]COG!C66+[1]COG!D66</f>
        <v>0</v>
      </c>
      <c r="J69" s="10">
        <v>0</v>
      </c>
      <c r="K69" s="7">
        <v>0</v>
      </c>
      <c r="L69" s="7">
        <f>'Reporte de Formatos'!I69-[1]COG!F66</f>
        <v>0</v>
      </c>
      <c r="M69" s="7">
        <v>0</v>
      </c>
      <c r="N69" s="10" t="s">
        <v>127</v>
      </c>
      <c r="O69" s="6" t="s">
        <v>121</v>
      </c>
      <c r="P69" s="10" t="s">
        <v>53</v>
      </c>
      <c r="Q69" s="8">
        <v>43493</v>
      </c>
      <c r="R69" s="8">
        <v>43493</v>
      </c>
    </row>
    <row r="70" spans="1:18" x14ac:dyDescent="0.25">
      <c r="A70">
        <v>2018</v>
      </c>
      <c r="B70" s="2">
        <v>43374</v>
      </c>
      <c r="C70" s="2">
        <v>43465</v>
      </c>
      <c r="D70" s="9">
        <v>8300</v>
      </c>
      <c r="E70" s="4" t="s">
        <v>111</v>
      </c>
      <c r="F70" s="6"/>
      <c r="G70" s="9">
        <v>8300</v>
      </c>
      <c r="H70" s="7">
        <v>0</v>
      </c>
      <c r="I70" s="7">
        <f>[1]COG!C67+[1]COG!D67</f>
        <v>0</v>
      </c>
      <c r="J70" s="10">
        <v>0</v>
      </c>
      <c r="K70" s="7">
        <v>0</v>
      </c>
      <c r="L70" s="7">
        <f>'Reporte de Formatos'!I70-[1]COG!F67</f>
        <v>0</v>
      </c>
      <c r="M70" s="7">
        <v>0</v>
      </c>
      <c r="N70" s="6" t="s">
        <v>127</v>
      </c>
      <c r="O70" s="6" t="s">
        <v>121</v>
      </c>
      <c r="P70" s="6" t="s">
        <v>53</v>
      </c>
      <c r="Q70" s="8">
        <v>43493</v>
      </c>
      <c r="R70" s="8">
        <v>43493</v>
      </c>
    </row>
    <row r="71" spans="1:18" x14ac:dyDescent="0.25">
      <c r="A71">
        <v>2018</v>
      </c>
      <c r="B71" s="2">
        <v>43374</v>
      </c>
      <c r="C71" s="2">
        <v>43465</v>
      </c>
      <c r="D71" s="9">
        <v>8500</v>
      </c>
      <c r="E71" s="4" t="s">
        <v>112</v>
      </c>
      <c r="F71" s="6"/>
      <c r="G71" s="9">
        <v>8500</v>
      </c>
      <c r="H71" s="7">
        <v>0</v>
      </c>
      <c r="I71" s="7">
        <f>[1]COG!C68+[1]COG!D68</f>
        <v>0</v>
      </c>
      <c r="J71" s="10">
        <v>0</v>
      </c>
      <c r="K71" s="7">
        <v>0</v>
      </c>
      <c r="L71" s="7">
        <f>'Reporte de Formatos'!I71-[1]COG!F68</f>
        <v>0</v>
      </c>
      <c r="M71" s="7">
        <v>0</v>
      </c>
      <c r="N71" s="6" t="s">
        <v>127</v>
      </c>
      <c r="O71" s="6" t="s">
        <v>121</v>
      </c>
      <c r="P71" s="10" t="s">
        <v>53</v>
      </c>
      <c r="Q71" s="8">
        <v>43493</v>
      </c>
      <c r="R71" s="8">
        <v>43493</v>
      </c>
    </row>
    <row r="72" spans="1:18" x14ac:dyDescent="0.25">
      <c r="A72">
        <v>2018</v>
      </c>
      <c r="B72" s="2">
        <v>43374</v>
      </c>
      <c r="C72" s="2">
        <v>43465</v>
      </c>
      <c r="D72" s="4">
        <v>9000</v>
      </c>
      <c r="E72" s="3"/>
      <c r="F72" s="6"/>
      <c r="G72" s="4" t="s">
        <v>113</v>
      </c>
      <c r="H72" s="7">
        <f>SUM(H73:H79)</f>
        <v>0</v>
      </c>
      <c r="I72" s="7">
        <f>[1]COG!C69+[1]COG!D69</f>
        <v>0</v>
      </c>
      <c r="J72" s="6">
        <v>0</v>
      </c>
      <c r="K72" s="7">
        <f>SUM(K73:K79)</f>
        <v>0</v>
      </c>
      <c r="L72" s="7">
        <f>'Reporte de Formatos'!I72-[1]COG!F69</f>
        <v>0</v>
      </c>
      <c r="M72" s="7">
        <f>SUM(M73:M79)</f>
        <v>0</v>
      </c>
      <c r="N72" s="6" t="s">
        <v>127</v>
      </c>
      <c r="O72" s="6" t="s">
        <v>121</v>
      </c>
      <c r="P72" s="6" t="s">
        <v>53</v>
      </c>
      <c r="Q72" s="8">
        <v>43493</v>
      </c>
      <c r="R72" s="8">
        <v>43493</v>
      </c>
    </row>
    <row r="73" spans="1:18" x14ac:dyDescent="0.25">
      <c r="A73">
        <v>2018</v>
      </c>
      <c r="B73" s="2">
        <v>43374</v>
      </c>
      <c r="C73" s="2">
        <v>43465</v>
      </c>
      <c r="D73" s="9">
        <v>9100</v>
      </c>
      <c r="E73" s="4" t="s">
        <v>114</v>
      </c>
      <c r="F73" s="6"/>
      <c r="G73" s="9">
        <v>9100</v>
      </c>
      <c r="H73" s="7">
        <v>0</v>
      </c>
      <c r="I73" s="7">
        <f>[1]COG!C70+[1]COG!D70</f>
        <v>0</v>
      </c>
      <c r="J73" s="6">
        <v>0</v>
      </c>
      <c r="K73" s="7">
        <v>0</v>
      </c>
      <c r="L73" s="7">
        <f>'Reporte de Formatos'!I73-[1]COG!F70</f>
        <v>0</v>
      </c>
      <c r="M73" s="7">
        <v>0</v>
      </c>
      <c r="N73" s="10" t="s">
        <v>127</v>
      </c>
      <c r="O73" s="6" t="s">
        <v>121</v>
      </c>
      <c r="P73" s="10" t="s">
        <v>53</v>
      </c>
      <c r="Q73" s="8">
        <v>43493</v>
      </c>
      <c r="R73" s="8">
        <v>43493</v>
      </c>
    </row>
    <row r="74" spans="1:18" x14ac:dyDescent="0.25">
      <c r="A74">
        <v>2018</v>
      </c>
      <c r="B74" s="2">
        <v>43374</v>
      </c>
      <c r="C74" s="2">
        <v>43465</v>
      </c>
      <c r="D74" s="9">
        <v>9200</v>
      </c>
      <c r="E74" s="4" t="s">
        <v>115</v>
      </c>
      <c r="F74" s="6"/>
      <c r="G74" s="9">
        <v>9200</v>
      </c>
      <c r="H74" s="7">
        <v>0</v>
      </c>
      <c r="I74" s="7">
        <f>[1]COG!C71+[1]COG!D71</f>
        <v>0</v>
      </c>
      <c r="J74" s="6">
        <v>0</v>
      </c>
      <c r="K74" s="7">
        <v>0</v>
      </c>
      <c r="L74" s="7">
        <f>'Reporte de Formatos'!I74-[1]COG!F71</f>
        <v>0</v>
      </c>
      <c r="M74" s="7">
        <v>0</v>
      </c>
      <c r="N74" s="6" t="s">
        <v>127</v>
      </c>
      <c r="O74" s="6" t="s">
        <v>121</v>
      </c>
      <c r="P74" s="6" t="s">
        <v>53</v>
      </c>
      <c r="Q74" s="8">
        <v>43493</v>
      </c>
      <c r="R74" s="8">
        <v>43493</v>
      </c>
    </row>
    <row r="75" spans="1:18" x14ac:dyDescent="0.25">
      <c r="A75">
        <v>2018</v>
      </c>
      <c r="B75" s="2">
        <v>43374</v>
      </c>
      <c r="C75" s="2">
        <v>43465</v>
      </c>
      <c r="D75" s="9">
        <v>9300</v>
      </c>
      <c r="E75" s="4" t="s">
        <v>116</v>
      </c>
      <c r="F75" s="6"/>
      <c r="G75" s="9">
        <v>9300</v>
      </c>
      <c r="H75" s="7">
        <v>0</v>
      </c>
      <c r="I75" s="7">
        <f>[1]COG!C72+[1]COG!D72</f>
        <v>0</v>
      </c>
      <c r="J75" s="10">
        <v>0</v>
      </c>
      <c r="K75" s="7">
        <v>0</v>
      </c>
      <c r="L75" s="7">
        <f>'Reporte de Formatos'!I75-[1]COG!F72</f>
        <v>0</v>
      </c>
      <c r="M75" s="7">
        <v>0</v>
      </c>
      <c r="N75" s="6" t="s">
        <v>127</v>
      </c>
      <c r="O75" s="6" t="s">
        <v>121</v>
      </c>
      <c r="P75" s="10" t="s">
        <v>53</v>
      </c>
      <c r="Q75" s="8">
        <v>43493</v>
      </c>
      <c r="R75" s="8">
        <v>43493</v>
      </c>
    </row>
    <row r="76" spans="1:18" x14ac:dyDescent="0.25">
      <c r="A76">
        <v>2018</v>
      </c>
      <c r="B76" s="2">
        <v>43374</v>
      </c>
      <c r="C76" s="2">
        <v>43465</v>
      </c>
      <c r="D76" s="9">
        <v>9400</v>
      </c>
      <c r="E76" s="4" t="s">
        <v>117</v>
      </c>
      <c r="F76" s="6"/>
      <c r="G76" s="9">
        <v>9400</v>
      </c>
      <c r="H76" s="7">
        <v>0</v>
      </c>
      <c r="I76" s="7">
        <f>[1]COG!C73+[1]COG!D73</f>
        <v>0</v>
      </c>
      <c r="J76" s="10">
        <v>0</v>
      </c>
      <c r="K76" s="7">
        <v>0</v>
      </c>
      <c r="L76" s="7">
        <f>'Reporte de Formatos'!I76-[1]COG!F73</f>
        <v>0</v>
      </c>
      <c r="M76" s="7">
        <v>0</v>
      </c>
      <c r="N76" s="6" t="s">
        <v>127</v>
      </c>
      <c r="O76" s="6" t="s">
        <v>121</v>
      </c>
      <c r="P76" s="6" t="s">
        <v>53</v>
      </c>
      <c r="Q76" s="8">
        <v>43493</v>
      </c>
      <c r="R76" s="8">
        <v>43493</v>
      </c>
    </row>
    <row r="77" spans="1:18" x14ac:dyDescent="0.25">
      <c r="A77">
        <v>2018</v>
      </c>
      <c r="B77" s="2">
        <v>43374</v>
      </c>
      <c r="C77" s="2">
        <v>43465</v>
      </c>
      <c r="D77" s="9">
        <v>9500</v>
      </c>
      <c r="E77" s="4" t="s">
        <v>118</v>
      </c>
      <c r="F77" s="6"/>
      <c r="G77" s="9">
        <v>9500</v>
      </c>
      <c r="H77" s="7">
        <v>0</v>
      </c>
      <c r="I77" s="7">
        <f>[1]COG!C74+[1]COG!D74</f>
        <v>0</v>
      </c>
      <c r="J77" s="10">
        <v>0</v>
      </c>
      <c r="K77" s="7">
        <v>0</v>
      </c>
      <c r="L77" s="7">
        <f>'Reporte de Formatos'!I77-[1]COG!F74</f>
        <v>0</v>
      </c>
      <c r="M77" s="7">
        <v>0</v>
      </c>
      <c r="N77" s="10" t="s">
        <v>127</v>
      </c>
      <c r="O77" s="6" t="s">
        <v>121</v>
      </c>
      <c r="P77" s="10" t="s">
        <v>53</v>
      </c>
      <c r="Q77" s="8">
        <v>43493</v>
      </c>
      <c r="R77" s="8">
        <v>43493</v>
      </c>
    </row>
    <row r="78" spans="1:18" x14ac:dyDescent="0.25">
      <c r="A78">
        <v>2018</v>
      </c>
      <c r="B78" s="2">
        <v>43374</v>
      </c>
      <c r="C78" s="2">
        <v>43465</v>
      </c>
      <c r="D78" s="9">
        <v>9600</v>
      </c>
      <c r="E78" s="4" t="s">
        <v>119</v>
      </c>
      <c r="F78" s="6"/>
      <c r="G78" s="9">
        <v>9600</v>
      </c>
      <c r="H78" s="7">
        <v>0</v>
      </c>
      <c r="I78" s="7">
        <f>[1]COG!C75+[1]COG!D75</f>
        <v>0</v>
      </c>
      <c r="J78" s="10">
        <v>0</v>
      </c>
      <c r="K78" s="7">
        <v>0</v>
      </c>
      <c r="L78" s="7">
        <f>'Reporte de Formatos'!I78-[1]COG!F75</f>
        <v>0</v>
      </c>
      <c r="M78" s="7">
        <v>0</v>
      </c>
      <c r="N78" s="6" t="s">
        <v>127</v>
      </c>
      <c r="O78" s="6" t="s">
        <v>121</v>
      </c>
      <c r="P78" s="6" t="s">
        <v>53</v>
      </c>
      <c r="Q78" s="8">
        <v>43493</v>
      </c>
      <c r="R78" s="8">
        <v>43493</v>
      </c>
    </row>
    <row r="79" spans="1:18" x14ac:dyDescent="0.25">
      <c r="A79">
        <v>2018</v>
      </c>
      <c r="B79" s="2">
        <v>43374</v>
      </c>
      <c r="C79" s="2">
        <v>43465</v>
      </c>
      <c r="D79" s="9">
        <v>9900</v>
      </c>
      <c r="E79" s="4" t="s">
        <v>120</v>
      </c>
      <c r="F79" s="6"/>
      <c r="G79" s="9">
        <v>9900</v>
      </c>
      <c r="H79" s="7">
        <v>0</v>
      </c>
      <c r="I79" s="7">
        <f>[1]COG!C76+[1]COG!D76</f>
        <v>0</v>
      </c>
      <c r="J79" s="10">
        <v>0</v>
      </c>
      <c r="K79" s="7">
        <v>0</v>
      </c>
      <c r="L79" s="7">
        <f>'Reporte de Formatos'!I79-[1]COG!F76</f>
        <v>0</v>
      </c>
      <c r="M79" s="7">
        <v>0</v>
      </c>
      <c r="N79" s="6" t="s">
        <v>127</v>
      </c>
      <c r="O79" s="6" t="s">
        <v>121</v>
      </c>
      <c r="P79" s="10" t="s">
        <v>53</v>
      </c>
      <c r="Q79" s="8">
        <v>43493</v>
      </c>
      <c r="R79" s="8">
        <v>43493</v>
      </c>
    </row>
  </sheetData>
  <mergeCells count="7">
    <mergeCell ref="A6:S6"/>
    <mergeCell ref="A2:C2"/>
    <mergeCell ref="D2:F2"/>
    <mergeCell ref="G2:I2"/>
    <mergeCell ref="A3:C3"/>
    <mergeCell ref="D3:F3"/>
    <mergeCell ref="G3:I3"/>
  </mergeCells>
  <hyperlinks>
    <hyperlink ref="O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2019-01-25T21:53:37Z</dcterms:created>
  <dcterms:modified xsi:type="dcterms:W3CDTF">2019-01-28T20:48:58Z</dcterms:modified>
</cp:coreProperties>
</file>