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\"/>
    </mc:Choice>
  </mc:AlternateContent>
  <bookViews>
    <workbookView xWindow="0" yWindow="0" windowWidth="28800" windowHeight="12330" activeTab="1"/>
  </bookViews>
  <sheets>
    <sheet name="POA 2020" sheetId="2" r:id="rId1"/>
    <sheet name="MIR OPERACION 2020" sheetId="6" r:id="rId2"/>
  </sheets>
  <externalReferences>
    <externalReference r:id="rId3"/>
    <externalReference r:id="rId4"/>
    <externalReference r:id="rId5"/>
    <externalReference r:id="rId6"/>
  </externalReferences>
  <definedNames>
    <definedName name="A">#REF!</definedName>
    <definedName name="AAA">'[2]POA 2014 (Ejemplo)'!$E$1:$F$29</definedName>
    <definedName name="AAAAAAA">'[2]POA 2014 (Ejemplo)'!$H$1:$I$112</definedName>
    <definedName name="AAAAAAAAAAAA">#REF!</definedName>
    <definedName name="aaaaaaaaaaaaaaa">#REF!</definedName>
    <definedName name="AAAAAAAAAAAAAAAAAAAAA">'[2]POA 2014 (Ejemplo)'!$E$1:$F$29</definedName>
    <definedName name="AAADD">'[2]POA 2014 (Ejemplo)'!$E$1:$F$29</definedName>
    <definedName name="_xlnm.Print_Area" localSheetId="1">'MIR OPERACION 2020'!$B$3:$CZ$64</definedName>
    <definedName name="bbbbbbbbbbbbbbb">'[3]POA 2014 (Ejemplo)'!$H$1:$I$112</definedName>
    <definedName name="ca">'[2]POA 2014 (Ejemplo)'!$K$1:$L$7</definedName>
    <definedName name="DD">#REF!</definedName>
    <definedName name="DDD">'[2]POA 2014 (Ejemplo)'!$H$1:$I$112</definedName>
    <definedName name="EE">'[4]POA 2014 (Ejemplo)'!$K$1:$L$7</definedName>
    <definedName name="EEEEEEEEEEEEEEEEE">'[2]POA 2014 (Ejemplo)'!$H$1:$I$112</definedName>
    <definedName name="EEEEEEEEEEEEEEEEEEEEEEEE">'[2]POA 2014 (Ejemplo)'!$K$1:$L$7</definedName>
    <definedName name="Fin">'[2]POA 2014 (Ejemplo)'!$B$1:$C$5</definedName>
    <definedName name="funcion">'[2]POA 2014 (Ejemplo)'!$E$1:$F$29</definedName>
    <definedName name="GGGG">'[2]POA 2014 (Ejemplo)'!$E$1:$F$29</definedName>
    <definedName name="GGGGGGGGGG">'[2]POA 2014 (Ejemplo)'!$H$1:$I$112</definedName>
    <definedName name="HHHHHHHHHHHHHHH">'[3]POA 2014 (Ejemplo)'!$H$1:$I$112</definedName>
    <definedName name="l">'POA 2020'!$B$1:$C$5</definedName>
    <definedName name="MMM">'[3]POA 2014 (Ejemplo)'!$E$1:$F$29</definedName>
    <definedName name="oo">#REF!</definedName>
    <definedName name="PP">#REF!</definedName>
    <definedName name="PPPPPPPPP">'[3]POA 2014 (Ejemplo)'!$E$1:$F$29</definedName>
    <definedName name="PPPPPPPPPP">'[3]POA 2014 (Ejemplo)'!$H$1:$I$112</definedName>
    <definedName name="PPPPPPPPPPPP">'[3]POA 2014 (Ejemplo)'!$K$1:$L$7</definedName>
    <definedName name="QQ">[1]ADMON!$B$1:$C$5</definedName>
    <definedName name="RRRRRR">#REF!</definedName>
    <definedName name="SS">'[4]POA 2014 (Ejemplo)'!$K$1:$L$7</definedName>
    <definedName name="sub">'[2]POA 2014 (Ejemplo)'!$H$1:$I$112</definedName>
    <definedName name="_xlnm.Print_Titles" localSheetId="1">'MIR OPERACION 2020'!$12:$15</definedName>
    <definedName name="TTT">'[2]POA 2014 (Ejemplo)'!$E$1:$F$29</definedName>
    <definedName name="UUU">'[2]POA 2014 (Ejemplo)'!$K$1:$L$7</definedName>
    <definedName name="UUUUUUUUUUU">'[3]POA 2014 (Ejemplo)'!$K$1:$L$7</definedName>
    <definedName name="VVV">'[2]POA 2014 (Ejemplo)'!$K$1:$L$7</definedName>
    <definedName name="WWWWW">'[2]POA 2014 (Ejemplo)'!$K$1:$L$7</definedName>
    <definedName name="XX">'[2]POA 2014 (Ejemplo)'!$E$1:$F$29</definedName>
    <definedName name="XXXXXX">'[2]POA 2014 (Ejemplo)'!$H$1:$I$112</definedName>
    <definedName name="YYY">'[2]POA 2014 (Ejemplo)'!$H$1:$I$112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7" i="6" l="1"/>
  <c r="R1132" i="2" l="1"/>
  <c r="Q1132" i="2"/>
  <c r="P1132" i="2"/>
  <c r="O1132" i="2"/>
  <c r="N1132" i="2"/>
  <c r="M1132" i="2"/>
  <c r="L1132" i="2"/>
  <c r="K1132" i="2"/>
  <c r="J1132" i="2"/>
  <c r="I1132" i="2"/>
  <c r="H1132" i="2"/>
  <c r="G1132" i="2"/>
  <c r="S1132" i="2" s="1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C1093" i="2"/>
  <c r="C1092" i="2"/>
  <c r="C1091" i="2"/>
  <c r="C1090" i="2"/>
  <c r="C1089" i="2"/>
  <c r="A1086" i="2"/>
  <c r="A1072" i="2"/>
  <c r="A1051" i="2"/>
  <c r="C1033" i="2"/>
  <c r="C1032" i="2"/>
  <c r="C1031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1014" i="2" s="1"/>
  <c r="C974" i="2"/>
  <c r="C973" i="2"/>
  <c r="C972" i="2"/>
  <c r="C971" i="2"/>
  <c r="C970" i="2"/>
  <c r="A967" i="2"/>
  <c r="A957" i="2"/>
  <c r="A944" i="2"/>
  <c r="C926" i="2"/>
  <c r="C925" i="2"/>
  <c r="C924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907" i="2" s="1"/>
  <c r="C876" i="2"/>
  <c r="C875" i="2"/>
  <c r="C874" i="2"/>
  <c r="C873" i="2"/>
  <c r="C872" i="2"/>
  <c r="A869" i="2"/>
  <c r="A856" i="2"/>
  <c r="A843" i="2"/>
  <c r="C823" i="2"/>
  <c r="C822" i="2"/>
  <c r="C821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S805" i="2" s="1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C772" i="2"/>
  <c r="C771" i="2"/>
  <c r="C770" i="2"/>
  <c r="C769" i="2"/>
  <c r="C768" i="2"/>
  <c r="A765" i="2"/>
  <c r="A752" i="2"/>
  <c r="A738" i="2"/>
  <c r="A727" i="2"/>
  <c r="C710" i="2"/>
  <c r="C709" i="2"/>
  <c r="C708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92" i="2" s="1"/>
  <c r="C659" i="2"/>
  <c r="C658" i="2"/>
  <c r="C657" i="2"/>
  <c r="C656" i="2"/>
  <c r="C655" i="2"/>
  <c r="A651" i="2"/>
  <c r="C633" i="2"/>
  <c r="C632" i="2"/>
  <c r="C631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616" i="2" s="1"/>
  <c r="C581" i="2"/>
  <c r="C580" i="2"/>
  <c r="C579" i="2"/>
  <c r="C578" i="2"/>
  <c r="C577" i="2"/>
  <c r="A574" i="2"/>
  <c r="A559" i="2"/>
  <c r="A546" i="2"/>
  <c r="A532" i="2"/>
  <c r="C511" i="2"/>
  <c r="C510" i="2"/>
  <c r="C509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S493" i="2" s="1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C452" i="2"/>
  <c r="C451" i="2"/>
  <c r="C450" i="2"/>
  <c r="C449" i="2"/>
  <c r="C448" i="2"/>
  <c r="A415" i="2"/>
  <c r="C392" i="2"/>
  <c r="C391" i="2"/>
  <c r="C390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74" i="2" s="1"/>
  <c r="C319" i="2"/>
  <c r="C318" i="2"/>
  <c r="C317" i="2"/>
  <c r="C316" i="2"/>
  <c r="C315" i="2"/>
  <c r="A312" i="2"/>
  <c r="A299" i="2"/>
  <c r="A286" i="2"/>
  <c r="A274" i="2"/>
  <c r="A263" i="2"/>
  <c r="A252" i="2"/>
  <c r="A240" i="2"/>
  <c r="C222" i="2"/>
  <c r="C221" i="2"/>
  <c r="C220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S204" i="2" s="1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C169" i="2"/>
  <c r="C168" i="2"/>
  <c r="C167" i="2"/>
  <c r="C166" i="2"/>
  <c r="C165" i="2"/>
  <c r="A162" i="2"/>
  <c r="A149" i="2"/>
  <c r="A138" i="2"/>
  <c r="C120" i="2"/>
  <c r="C119" i="2"/>
  <c r="C118" i="2"/>
</calcChain>
</file>

<file path=xl/comments1.xml><?xml version="1.0" encoding="utf-8"?>
<comments xmlns="http://schemas.openxmlformats.org/spreadsheetml/2006/main">
  <authors>
    <author>ADMINISTRACION</author>
  </authors>
  <commentList>
    <comment ref="S475" authorId="0" shapeId="0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277500 son de prodder</t>
        </r>
      </text>
    </comment>
    <comment ref="S607" authorId="0" shapeId="0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277500 son de prodder</t>
        </r>
      </text>
    </comment>
  </commentList>
</comments>
</file>

<file path=xl/sharedStrings.xml><?xml version="1.0" encoding="utf-8"?>
<sst xmlns="http://schemas.openxmlformats.org/spreadsheetml/2006/main" count="2694" uniqueCount="870">
  <si>
    <t>Finalidad</t>
  </si>
  <si>
    <t>Denominación</t>
  </si>
  <si>
    <t>Funcion</t>
  </si>
  <si>
    <t>Subfuncion</t>
  </si>
  <si>
    <t>ca</t>
  </si>
  <si>
    <t>GOBIERNO</t>
  </si>
  <si>
    <t>LEGISLACION</t>
  </si>
  <si>
    <t>1.1.1</t>
  </si>
  <si>
    <t>Legislación</t>
  </si>
  <si>
    <t>3.0.0.0.0</t>
  </si>
  <si>
    <t>SECTOR PUBLICO MUNICIPAL</t>
  </si>
  <si>
    <t>DESARROLLO SOCIAL</t>
  </si>
  <si>
    <t>JUSTICIA</t>
  </si>
  <si>
    <t>1.1.2</t>
  </si>
  <si>
    <t>Fiscalización</t>
  </si>
  <si>
    <t>3.1.0.0.0</t>
  </si>
  <si>
    <t>SECTOR PUBLICO NO FINANCIERO</t>
  </si>
  <si>
    <t>DESARROLLO ECONOMICO</t>
  </si>
  <si>
    <t>COORDINACION DE LA POLITICA DE GOBIERNO</t>
  </si>
  <si>
    <t>1.2.1</t>
  </si>
  <si>
    <t>Impartición de Justicia</t>
  </si>
  <si>
    <t>3.1.1.0.0</t>
  </si>
  <si>
    <t>GOBIERNO GENERAL MUNICIPAL</t>
  </si>
  <si>
    <t>OTRAS NO CLASIFICADAS EN FUNCIONES ANTERIORES</t>
  </si>
  <si>
    <t>RELACIONES EXTERIORES</t>
  </si>
  <si>
    <t>1.2.2</t>
  </si>
  <si>
    <t>Procuración de Justicia</t>
  </si>
  <si>
    <t>3.1.1.1.0</t>
  </si>
  <si>
    <t>Gobierno Municipal</t>
  </si>
  <si>
    <t>ASUNTOS FINANCIEROS Y HACENDARIOS</t>
  </si>
  <si>
    <t>1.2.3</t>
  </si>
  <si>
    <t>Reclusión y Readaptación Social</t>
  </si>
  <si>
    <t>3.1.1.1.1</t>
  </si>
  <si>
    <t>Organo Ejecutivo Municipal (Ayuntamiento)</t>
  </si>
  <si>
    <t>SEGURIDAD NACIONAL</t>
  </si>
  <si>
    <t>1.2.4</t>
  </si>
  <si>
    <t>Derechos Humanos</t>
  </si>
  <si>
    <t>3.1.1.2.0</t>
  </si>
  <si>
    <t>Entidades Paraestatales y Fideicomisos No Empresariales y No Financieros</t>
  </si>
  <si>
    <t>ASUNTOS DE ORDEN PUBLICO Y DE SEGURIDAD INTERIOR</t>
  </si>
  <si>
    <t>1.3.1</t>
  </si>
  <si>
    <t>Presidencia / Gubernatura</t>
  </si>
  <si>
    <t>OTROS SERVICIOS GENERALES</t>
  </si>
  <si>
    <t>1.3.2</t>
  </si>
  <si>
    <t>Política Interior</t>
  </si>
  <si>
    <t>PROTECCION AMBIENTAL</t>
  </si>
  <si>
    <t>1.3.3</t>
  </si>
  <si>
    <t>Preservación y Cuidado del Patrimonio Público</t>
  </si>
  <si>
    <t>VIVIENDA Y SERVICIOS A LA COMUNIDAD</t>
  </si>
  <si>
    <t>1.3.4</t>
  </si>
  <si>
    <t>Función Pública</t>
  </si>
  <si>
    <t>SALUD</t>
  </si>
  <si>
    <t>1.3.5</t>
  </si>
  <si>
    <t>Asuntos Jurídicos</t>
  </si>
  <si>
    <t>RECREACION, CULTURA Y OTRAS MANIFESTACIONES SOCIALES</t>
  </si>
  <si>
    <t>1.3.6</t>
  </si>
  <si>
    <t>Organización de Procesos Electorales</t>
  </si>
  <si>
    <t>EDUCACION</t>
  </si>
  <si>
    <t>1.3.7</t>
  </si>
  <si>
    <t>Población</t>
  </si>
  <si>
    <t>PROTECCION SOCIAL</t>
  </si>
  <si>
    <t>1.3.8</t>
  </si>
  <si>
    <t>Territorio</t>
  </si>
  <si>
    <t>OTROS ASUNTOS SOCIALES</t>
  </si>
  <si>
    <t>1.3.9</t>
  </si>
  <si>
    <t>Otros</t>
  </si>
  <si>
    <t>ASUNTOS ECONOMICOS, COMERCIALES Y LABORALES EN GENERAL</t>
  </si>
  <si>
    <t>1.4.1</t>
  </si>
  <si>
    <t>Relaciones Exteriores</t>
  </si>
  <si>
    <t>AGROPECUARIA, SILVICULTURA, PESCA Y CAZA</t>
  </si>
  <si>
    <t>1.5.1</t>
  </si>
  <si>
    <t>Asuntos Financieros</t>
  </si>
  <si>
    <t>COMBUSTIBLES Y ENERGIA</t>
  </si>
  <si>
    <t>1.5.2</t>
  </si>
  <si>
    <t>Asuntos Hacendarios</t>
  </si>
  <si>
    <t>MINERIA, MANUFACTURAS Y CONSTRUCCION</t>
  </si>
  <si>
    <t>1.6.1</t>
  </si>
  <si>
    <t>Defensa</t>
  </si>
  <si>
    <t>TRANSPORTE</t>
  </si>
  <si>
    <t>1.6.2</t>
  </si>
  <si>
    <t>Marina</t>
  </si>
  <si>
    <t>COMUNICACIONES</t>
  </si>
  <si>
    <t>1.6.3</t>
  </si>
  <si>
    <t>Inteligencia para la Preservación de la Seguridad Nacional</t>
  </si>
  <si>
    <t>TURISMO</t>
  </si>
  <si>
    <t>1.7.1</t>
  </si>
  <si>
    <t>Policía</t>
  </si>
  <si>
    <t>CIENCIA, TECNOLOGIA E INNOVACION</t>
  </si>
  <si>
    <t>1.7.2</t>
  </si>
  <si>
    <t>Protección Civil</t>
  </si>
  <si>
    <t>OTRAS INDUSTRIAS Y OTROS ASUNTOS ECONOMICOS</t>
  </si>
  <si>
    <t>1.7.3</t>
  </si>
  <si>
    <t>Otros Asuntos de Orden Público y Seguridad</t>
  </si>
  <si>
    <t>TRANSACCIONES DE LA DEUDA PUBLICA / COSTO FINANCIERO DE LA DEUDA</t>
  </si>
  <si>
    <t>1.7.4</t>
  </si>
  <si>
    <t>Sistema Nacional de Seguridad Pública</t>
  </si>
  <si>
    <t>TRANSFERENCIAS, PARTICIPACIONES Y APORTACIONES ENTRE DIFERENTES NIVELES Y ORDENES DE GOBIERNO</t>
  </si>
  <si>
    <t>1.8.1</t>
  </si>
  <si>
    <t>Servicios Registrales, Administrativos y Patrimoniales</t>
  </si>
  <si>
    <t>SANEAMIENTO DEL SISTEMA FINANCIERO</t>
  </si>
  <si>
    <t>1.8.2</t>
  </si>
  <si>
    <t>Servicios Estadísticos</t>
  </si>
  <si>
    <t>ADEUDOS DE EJERCICIOS FISCALES ANTERIORES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</si>
  <si>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</si>
  <si>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</si>
  <si>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</si>
  <si>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</si>
  <si>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</si>
  <si>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</si>
  <si>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</si>
  <si>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</si>
  <si>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</si>
  <si>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</si>
  <si>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</si>
  <si>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</si>
  <si>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</si>
  <si>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</si>
  <si>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</si>
  <si>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</si>
  <si>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</si>
  <si>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</si>
  <si>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</si>
  <si>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</si>
  <si>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</si>
  <si>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</si>
  <si>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</si>
  <si>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</si>
  <si>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</si>
  <si>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</si>
  <si>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</si>
  <si>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</si>
  <si>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</si>
  <si>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</si>
  <si>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</si>
  <si>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</si>
  <si>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</si>
  <si>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</si>
  <si>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</si>
  <si>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</si>
  <si>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</si>
  <si>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</si>
  <si>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</si>
  <si>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</si>
  <si>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</si>
  <si>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</si>
  <si>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</si>
  <si>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</si>
  <si>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</si>
  <si>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</si>
  <si>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</si>
  <si>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</si>
  <si>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</si>
  <si>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</si>
  <si>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</si>
  <si>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</si>
  <si>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</si>
  <si>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</si>
  <si>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</si>
  <si>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</si>
  <si>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</si>
  <si>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</si>
  <si>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</si>
  <si>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</si>
  <si>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</si>
  <si>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</si>
  <si>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</si>
  <si>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</si>
  <si>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</si>
  <si>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</si>
  <si>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</si>
  <si>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</si>
  <si>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</si>
  <si>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</si>
  <si>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</si>
  <si>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</si>
  <si>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</si>
  <si>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</si>
  <si>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</si>
  <si>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</si>
  <si>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</si>
  <si>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</si>
  <si>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</si>
  <si>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</si>
  <si>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</si>
  <si>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</si>
  <si>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</si>
  <si>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</si>
  <si>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</si>
  <si>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</si>
  <si>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</si>
  <si>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</si>
  <si>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</si>
  <si>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</si>
  <si>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</si>
  <si>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</si>
  <si>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</si>
  <si>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</si>
  <si>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</si>
  <si>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</si>
  <si>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</si>
  <si>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</si>
  <si>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</si>
  <si>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</si>
  <si>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</si>
  <si>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</si>
  <si>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</si>
  <si>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</si>
  <si>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</si>
  <si>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</si>
  <si>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</si>
  <si>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</si>
  <si>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</si>
  <si>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</si>
  <si>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</si>
  <si>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</si>
  <si>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</si>
  <si>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</si>
  <si>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</si>
  <si>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</si>
  <si>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</si>
  <si>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</si>
  <si>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</si>
  <si>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</si>
  <si>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</si>
  <si>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</si>
  <si>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</si>
  <si>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</si>
  <si>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</si>
  <si>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</si>
  <si>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</si>
  <si>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</si>
  <si>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</si>
  <si>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</si>
  <si>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</si>
  <si>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</si>
  <si>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</si>
  <si>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</si>
  <si>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</si>
  <si>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</si>
  <si>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</si>
  <si>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</si>
  <si>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</si>
  <si>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</si>
  <si>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</si>
  <si>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</si>
  <si>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</si>
  <si>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</si>
  <si>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</si>
  <si>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</si>
  <si>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</si>
  <si>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</si>
  <si>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</si>
  <si>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</si>
  <si>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</si>
  <si>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</si>
  <si>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</si>
  <si>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</si>
  <si>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</si>
  <si>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</si>
  <si>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</si>
  <si>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</si>
  <si>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</si>
  <si>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</si>
  <si>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</si>
  <si>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</si>
  <si>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</si>
  <si>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</si>
  <si>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</si>
  <si>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</si>
  <si>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</si>
  <si>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 xml:space="preserve">Elementos de Integración para el Anteproyecto del Programa Operativo Anual 2020                                                                                                                                                         SISTEMA DE AGUA POTABLE Y ALCANTARILLADO MUNICIPAL </t>
  </si>
  <si>
    <t>DIRECCION</t>
  </si>
  <si>
    <t>Clasificación Funcional</t>
  </si>
  <si>
    <t>Función</t>
  </si>
  <si>
    <t>Subfunción</t>
  </si>
  <si>
    <t>Fuente: DOF 27dic10</t>
  </si>
  <si>
    <t>Clasificación Programática</t>
  </si>
  <si>
    <t>PMD</t>
  </si>
  <si>
    <t>Medio Ambiente y Territorio</t>
  </si>
  <si>
    <t>PGM</t>
  </si>
  <si>
    <t>Programa</t>
  </si>
  <si>
    <t>E0001</t>
  </si>
  <si>
    <t>Eficiencia en el uso y aprovechamiento del agua</t>
  </si>
  <si>
    <t>Objetivo</t>
  </si>
  <si>
    <t>Contribuir a contar con un balance hídrico y equilibrio ambiental que asegure la sostenibilidad del desarrollo del municipio.</t>
  </si>
  <si>
    <t>Fuente: Plan Municipal de Desarrollo, Plan de Gobierno Municipal</t>
  </si>
  <si>
    <t>Meta 1 del Programa</t>
  </si>
  <si>
    <t>Meta 1</t>
  </si>
  <si>
    <t>Ejecución y control de las sesiones del Consejo Directivo de SAPAM</t>
  </si>
  <si>
    <t>Unidad de medida</t>
  </si>
  <si>
    <t>Actas del consejo</t>
  </si>
  <si>
    <t>Cantidad</t>
  </si>
  <si>
    <t>Actividades</t>
  </si>
  <si>
    <t>1. Convocatoría para la realización de las sesiones.</t>
  </si>
  <si>
    <t>2. Preparación de la orden del día.</t>
  </si>
  <si>
    <t>3. Levantamiento de las actas de las reuniones.</t>
  </si>
  <si>
    <t>4. Asistencia a Sesiones</t>
  </si>
  <si>
    <t>Bimestral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</si>
  <si>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</si>
  <si>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</si>
  <si>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</si>
  <si>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</si>
  <si>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</si>
  <si>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</si>
  <si>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</si>
  <si>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</si>
  <si>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</si>
  <si>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Meta 2 del Programa</t>
  </si>
  <si>
    <t xml:space="preserve">Meta 2 </t>
  </si>
  <si>
    <t>Coordinación y supervisión de las unidades administrativas.</t>
  </si>
  <si>
    <t>Informe Trimestral de Resultados.</t>
  </si>
  <si>
    <t>1. Plan de trabajo con los titulares de las unidades administrativas.</t>
  </si>
  <si>
    <t>2. Coordinar y supervisar las actividades del SAPAM.</t>
  </si>
  <si>
    <t>3. Elaboración de informe de resultados y presentación del mismo.</t>
  </si>
  <si>
    <t>Mensual</t>
  </si>
  <si>
    <t>Meta 3 del Programa</t>
  </si>
  <si>
    <t xml:space="preserve">Meta 3 </t>
  </si>
  <si>
    <t>Emitir Factibilidad de Servicios.</t>
  </si>
  <si>
    <t>Expedientes de factibilidad</t>
  </si>
  <si>
    <t>1. Se recibe solicitud y se remite a la coordinación de Operación.</t>
  </si>
  <si>
    <t>2. Dictamen técnico de la factibilidad.</t>
  </si>
  <si>
    <t>3. En caso de ser factible, supervisar la incorporación y entrega-recepción.</t>
  </si>
  <si>
    <t>5. Supervisar pagos por derechos.</t>
  </si>
  <si>
    <t>6. Entrega-recepción.</t>
  </si>
  <si>
    <t xml:space="preserve">Mensual </t>
  </si>
  <si>
    <t>Clasificación Administrativa</t>
  </si>
  <si>
    <t>Gobierno</t>
  </si>
  <si>
    <t>Financiero</t>
  </si>
  <si>
    <t>Sector</t>
  </si>
  <si>
    <t>Subsector</t>
  </si>
  <si>
    <t>Ente</t>
  </si>
  <si>
    <t>UR</t>
  </si>
  <si>
    <t>8101</t>
  </si>
  <si>
    <t>SISTEMA DE AGUA POTABLE Y ALCANTARILLADO MUNICIPAL DIRECCION</t>
  </si>
  <si>
    <t xml:space="preserve">Fuente: DOF 07jul11 </t>
  </si>
  <si>
    <t>Clasificación por Fuentes de Financiamiento</t>
  </si>
  <si>
    <t>FF</t>
  </si>
  <si>
    <t>Recurso Municipal 2020</t>
  </si>
  <si>
    <t>Fuente: DOF 02 ene 2013 20 dic 2016</t>
  </si>
  <si>
    <t>Responsable</t>
  </si>
  <si>
    <t>Nombre</t>
  </si>
  <si>
    <t>Ing. Arturo Castillo Serrano</t>
  </si>
  <si>
    <t>Cargo</t>
  </si>
  <si>
    <t>Director General</t>
  </si>
  <si>
    <t>Clasificación por Objeto</t>
  </si>
  <si>
    <t>Prog.</t>
  </si>
  <si>
    <t>CA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</si>
  <si>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</si>
  <si>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</si>
  <si>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</si>
  <si>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</si>
  <si>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</si>
  <si>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</si>
  <si>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</si>
  <si>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</si>
  <si>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</si>
  <si>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</si>
  <si>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</si>
  <si>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</si>
  <si>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</si>
  <si>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</si>
  <si>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TOTAL</t>
  </si>
  <si>
    <t>Fuente: DOF 10jun10 y 19nov10 22 dic 2014</t>
  </si>
  <si>
    <t>ENTREGÓ</t>
  </si>
  <si>
    <t>RECIBIÓ</t>
  </si>
  <si>
    <t>_________________________</t>
  </si>
  <si>
    <t xml:space="preserve">LCDA. YULIANA HDEZ DÍAZ DE LEON </t>
  </si>
  <si>
    <t>ING.ARTURO CASTILLO SERRANO</t>
  </si>
  <si>
    <t>ADMINISTRADORA SAPAM</t>
  </si>
  <si>
    <t>DIRECTOR GENERAL</t>
  </si>
  <si>
    <t>ADMINISTRACION</t>
  </si>
  <si>
    <t>E0002</t>
  </si>
  <si>
    <t>Eficiencia en el uso y aprovechamiento del agua Administración</t>
  </si>
  <si>
    <t>CONTROL DE INVENTARIOS</t>
  </si>
  <si>
    <t>Sistema de Inventarios</t>
  </si>
  <si>
    <t xml:space="preserve">1.Análisis  de problemática respecto a inventarios </t>
  </si>
  <si>
    <t xml:space="preserve">2. Implementación de Sistema para control </t>
  </si>
  <si>
    <t>3. Captura y cotejo de inventarios del SAPAM</t>
  </si>
  <si>
    <t>Meta 2</t>
  </si>
  <si>
    <t>CONTROL Y MANEJO DE PERSONAL DEL SISTEMA</t>
  </si>
  <si>
    <t>Procedimientos.</t>
  </si>
  <si>
    <t>1.verificación de asistencias, accidentes, vacaciones del personal</t>
  </si>
  <si>
    <t>2.captura en sistema de cada informe arrojado</t>
  </si>
  <si>
    <t>3.procedimiento de pago de nómina, seguro, retenciones.</t>
  </si>
  <si>
    <t>4. Digitalización y archivo fisico de doctos</t>
  </si>
  <si>
    <t>REGISTRO Y CONTABILIDAD DE EGRESOS E INGRESOS DEL SISTEMA</t>
  </si>
  <si>
    <t>Informe trimestral-Cuenta Pública</t>
  </si>
  <si>
    <t>1.validación de expedientes</t>
  </si>
  <si>
    <t>2.registro en sistema contable</t>
  </si>
  <si>
    <t>3.informe trimestral y cuenta pública anual</t>
  </si>
  <si>
    <t>Meta 4 del Programa</t>
  </si>
  <si>
    <t xml:space="preserve">Meta 4   </t>
  </si>
  <si>
    <t>MANTENIMIENTO Y VIGILANCIA DE INSTALACIONES DEL SISTEMA</t>
  </si>
  <si>
    <t>Actividad</t>
  </si>
  <si>
    <t>1.Vigilancia de instalaciones del Sistema diariamente</t>
  </si>
  <si>
    <t>2.Aseo de las instalaciones diariamente</t>
  </si>
  <si>
    <t>3.Pago de servicios del sistema</t>
  </si>
  <si>
    <t>Meta 5 del Programa</t>
  </si>
  <si>
    <t xml:space="preserve">Meta 5 </t>
  </si>
  <si>
    <t>Elaboración de Presupuesto de Ingresos - Egresos 2020</t>
  </si>
  <si>
    <t>Proyectos</t>
  </si>
  <si>
    <t>1. Plan de trabajo con cada coordinación.</t>
  </si>
  <si>
    <t>2. Coordinación con cada administración.</t>
  </si>
  <si>
    <t>3. Elaboración de documento por coordinación.</t>
  </si>
  <si>
    <t>4.Aprobación de Presupuesto</t>
  </si>
  <si>
    <t>Meta 6 del Programa</t>
  </si>
  <si>
    <t xml:space="preserve">Meta 6 </t>
  </si>
  <si>
    <t>ADQUISICION DE LOS BIENES Y SERVICIOS REQUERIDOS PARA EL SISTEMA</t>
  </si>
  <si>
    <t>Procedimientos</t>
  </si>
  <si>
    <t>1.Solicitud de cada área a la administración de los materiales o servicios requeridos</t>
  </si>
  <si>
    <t>2. cotización con proveedores para comparativos de precios</t>
  </si>
  <si>
    <t>3. Autorización de compra y solicitud a proveedor</t>
  </si>
  <si>
    <t>4.compra y entrega a áreas correspondientes.</t>
  </si>
  <si>
    <t>5.Digitalización y archivo físico de los doctos.</t>
  </si>
  <si>
    <t>Meta 7 del Programa</t>
  </si>
  <si>
    <t xml:space="preserve">Meta 7  </t>
  </si>
  <si>
    <t>ELABORACION DE MANUAL DE CONTABILIDAD Y LINEAMIENTOS DE RACIONALIDAD Y AUSTERIDAD</t>
  </si>
  <si>
    <t>Documentos</t>
  </si>
  <si>
    <t>1.Análisis de los requerimientos contables y administrativos</t>
  </si>
  <si>
    <t>2.Elaboración de documentos.</t>
  </si>
  <si>
    <t>3.Presentación y Aprobación ante Consejo Directivo</t>
  </si>
  <si>
    <t>4.Ejecución y Evalución de Lineamientos</t>
  </si>
  <si>
    <t>SISTEMA DE AGUA POTABLE Y ALCANTARILLADO MUNICIPAL ADMINISTRACION</t>
  </si>
  <si>
    <t>LCDA.Yuliana Elizabeth Hernández Díaz de León</t>
  </si>
  <si>
    <t>Coordinadora administrativa</t>
  </si>
  <si>
    <t>E0003</t>
  </si>
  <si>
    <t>E0004</t>
  </si>
  <si>
    <t>COMERCIALIZACION</t>
  </si>
  <si>
    <t>Eficiencia en el uso y aprovechamiento del agua Comercialización</t>
  </si>
  <si>
    <t>EFICIENCIA COMERCIAL</t>
  </si>
  <si>
    <t>INCREMENTO EN PORCENTAJE DE LA EFICIENCIA (La meta representa el 75% del presupuesto financiero).</t>
  </si>
  <si>
    <t>1.- Toma de lecturas en sitio.</t>
  </si>
  <si>
    <t>2.- Captura de lectura de los 4 sectores.</t>
  </si>
  <si>
    <t>3.- Facturación.</t>
  </si>
  <si>
    <t>4.- Impresión de recibos notificados.</t>
  </si>
  <si>
    <t>5.- Entrega de recibos a usuarios en sus domicilios.</t>
  </si>
  <si>
    <t>6.- Ubicación de usuarios que se encuentran en situación de C.V. según vencimiento de cada sector.</t>
  </si>
  <si>
    <t>7.- Visitas a usuarios de cartera vencida para invitarlos a realizar sus pagos.</t>
  </si>
  <si>
    <t>8.- Atención a usuarios de C.V. en oficinas para realizar prórrogas y convenios.</t>
  </si>
  <si>
    <t>9.- Pago total o parcial de usuarios en cajas del organismo.</t>
  </si>
  <si>
    <t>COBERTURA DE MEDICION</t>
  </si>
  <si>
    <t>INCREMENTO EN PORCENTAJE DE MEDICION. (La meta representa el 15% del presupuesto financiero).</t>
  </si>
  <si>
    <t>1.- Detección de medidores que ya no marcan adecuadamente, predios sin medidor (Lecturistas), o mediante reporte de aforos.</t>
  </si>
  <si>
    <t>2.- Generar invitación a usuarios para realizar sustitución del aparato de medición, o mediante orden de revisión.</t>
  </si>
  <si>
    <t>3.- Brindar atención al usuario para generar convenio con cargo al recibo del costo de medidor o pago en una sola exhibición.</t>
  </si>
  <si>
    <t>4.- Instalación del medidor nuevo.</t>
  </si>
  <si>
    <t>5.- Captura de la orden y alta del medidor en el sistema comercial.</t>
  </si>
  <si>
    <t>6.- Toma de lectura con los valores del medidor nuevo.</t>
  </si>
  <si>
    <t>7.- Facturación ordinaria con el nuevo aparato de medición.</t>
  </si>
  <si>
    <t>USUARIO SATISFECHO</t>
  </si>
  <si>
    <t>PORCENTAJE DE USUARIOS SATISFECHOS. (La meta representa el 10% del presupuesto financiero).</t>
  </si>
  <si>
    <t>1.- Recepción y registro del usuario en SAPAM.</t>
  </si>
  <si>
    <t>2.- Canalización del usuario al área que corresponda según sus necesidades.</t>
  </si>
  <si>
    <t>3.- Atención al usuario, según el servicio/trámite que requiera en el área correspondiente.</t>
  </si>
  <si>
    <t>4.- Seguimiento al servicio/trámite.</t>
  </si>
  <si>
    <t>4.- Finaliza proceso de atención al usuario.</t>
  </si>
  <si>
    <t>5.- Aplicación de encuesta.</t>
  </si>
  <si>
    <t>6.- Recopilación de información (encuestas)  para obtener porcentaje de satisfacción y graficar.</t>
  </si>
  <si>
    <t>SISTEMA DE AGUA POTABLE Y ALCANTARILLADO MUNICIPAL COMERCIALIZACION</t>
  </si>
  <si>
    <t>LCDA Paola Ximena García Minamy</t>
  </si>
  <si>
    <t>Coordinadora  Comercial</t>
  </si>
  <si>
    <t>___________________</t>
  </si>
  <si>
    <t>LCDA.XIMENA GARCÍA MINAMY</t>
  </si>
  <si>
    <t>COORDINADORA COMERCIAL</t>
  </si>
  <si>
    <t>CULTURA DEL AGUA Y COMUNICACIÓN SOCIAL</t>
  </si>
  <si>
    <t>F0001</t>
  </si>
  <si>
    <t>Eficiencia en el uso y aprovechamiento del agua en Cultura del Agua</t>
  </si>
  <si>
    <t>EDUCACIÓN EN MATERIA HÍDRICA</t>
  </si>
  <si>
    <t>EVENTO</t>
  </si>
  <si>
    <t>1.- Planeación del evento/taller</t>
  </si>
  <si>
    <t>2.-Presentación del proyecto a Dirección General.</t>
  </si>
  <si>
    <t>3.- Invitación al personal a dirigir</t>
  </si>
  <si>
    <t>4.- Preparación de equipo y compra de material para evento/taller</t>
  </si>
  <si>
    <t>5.-Capacitación.</t>
  </si>
  <si>
    <t>6.- Se practica la evaluación a los asistentes.</t>
  </si>
  <si>
    <t>7.- Se genera el reporte estadístico de resultados.</t>
  </si>
  <si>
    <t>Trimestral</t>
  </si>
  <si>
    <t>EMPLEADO RESPONSABLE</t>
  </si>
  <si>
    <t>DEPENDENCIAS- TALLER</t>
  </si>
  <si>
    <t>1.- Planeación de capacitación</t>
  </si>
  <si>
    <t xml:space="preserve">2.- Compra de material </t>
  </si>
  <si>
    <t>3.- Oficio a personal</t>
  </si>
  <si>
    <t>4.- Capacitación</t>
  </si>
  <si>
    <t>5.- Evaluación a los asistentes</t>
  </si>
  <si>
    <t>6.- Se genera  reporte estadístico de resultados</t>
  </si>
  <si>
    <t>Trimesteral</t>
  </si>
  <si>
    <t>ESCUELA SUSTENTABLE</t>
  </si>
  <si>
    <t>NUMERO DE ESCUELAS</t>
  </si>
  <si>
    <t xml:space="preserve">1.- Registro de escuelas </t>
  </si>
  <si>
    <t>2.- Oficio</t>
  </si>
  <si>
    <t>3.- Inspección Hidraulica</t>
  </si>
  <si>
    <t>4.- Taller</t>
  </si>
  <si>
    <t xml:space="preserve">5.- Evaluación a la institución </t>
  </si>
  <si>
    <t>Meta 4</t>
  </si>
  <si>
    <t>AH2ORRA EN TU CASA</t>
  </si>
  <si>
    <t>TALLER/AMAS DE CASA</t>
  </si>
  <si>
    <t>1.- Registro de grupo de amas de casa con el que se va a trabajar</t>
  </si>
  <si>
    <t xml:space="preserve">2.- Preparación de material </t>
  </si>
  <si>
    <t>3.- Capacitación a amas de casa</t>
  </si>
  <si>
    <t>4.- Evaluación.</t>
  </si>
  <si>
    <t>6.- Se genera el reporte estadístico de resultados</t>
  </si>
  <si>
    <t>SISTEMA DE AGUA POTABLE Y ALCANTARILLADO MUNICIPAL CULTURA DEL AGUA Y COMUNICACIÓN SOCIAL</t>
  </si>
  <si>
    <t>GRISELDA MENDOZA CEBALLOS</t>
  </si>
  <si>
    <t>Gestor de cultura del agua</t>
  </si>
  <si>
    <t>GRISELDA CEBALLOS MENDOZA</t>
  </si>
  <si>
    <t>GESTOR DE CULTURA DEL AGUA Y COMUNICACIÓN SOCIAL</t>
  </si>
  <si>
    <t>OPERACIÓN Y MANTENIMIENTO</t>
  </si>
  <si>
    <t>P0001</t>
  </si>
  <si>
    <t>Eficiencia en el uso y aprovechamiento del agua Operación</t>
  </si>
  <si>
    <t>SUPERVISIÓN DE ACTIVIDADES DE POZOS, AGUA POTABLE Y ALCANTARILLADO</t>
  </si>
  <si>
    <t>Reporte  de actividades y resultados</t>
  </si>
  <si>
    <t>1. Generar plan de trabajo.</t>
  </si>
  <si>
    <t>2. Organizar personal.</t>
  </si>
  <si>
    <t>3. Supervisión de labores y seguimiento.</t>
  </si>
  <si>
    <t>4. Elaboración de reporte.</t>
  </si>
  <si>
    <t>SISTEMA DE AGUA POTABLE Y ALCANTARILLADO MUNICIPAL OPERACIÓN</t>
  </si>
  <si>
    <t>Ing. Juan Manuel Cuevas Carrillo</t>
  </si>
  <si>
    <t>Coordinador Operativo</t>
  </si>
  <si>
    <t>P0002</t>
  </si>
  <si>
    <t>ING.JUAN MANUEL CUEVAS</t>
  </si>
  <si>
    <t>COORDINADOR OPERATIVO</t>
  </si>
  <si>
    <t>AGUA POTABLE</t>
  </si>
  <si>
    <t>B0001</t>
  </si>
  <si>
    <t>Eficiencia en el uso y aprovechamiento del agua Agua Potable</t>
  </si>
  <si>
    <t>EFICIENCIA FÍSICA DE PRODUCCIÓN DE AGUA</t>
  </si>
  <si>
    <t>Reporte de Eficiencia física</t>
  </si>
  <si>
    <t>1. Facturación y venta de agua</t>
  </si>
  <si>
    <t>2.Captura y análisis de la producción de agua</t>
  </si>
  <si>
    <t>3. Elaboración de reporte de eficiencia Física</t>
  </si>
  <si>
    <t>ATENCIÓN Y REPARACIÓN DE FUGAS</t>
  </si>
  <si>
    <t>Reparaciones</t>
  </si>
  <si>
    <t>1. Detección y asignación. 1 día.</t>
  </si>
  <si>
    <t>2. Corte, excavación, conexión de línea, relleno y compactación. 1 día.</t>
  </si>
  <si>
    <t>3. Bacheo. 1 día.</t>
  </si>
  <si>
    <t>AMPLIACIÓN DE RED DE AGUA POTABLE</t>
  </si>
  <si>
    <t>Reporte de Ampliaciones de red de agua potable a tiempo.</t>
  </si>
  <si>
    <t>1. Elaboración de programación de obra pública.</t>
  </si>
  <si>
    <t>2. Corte y excavación con retroexcavadora.</t>
  </si>
  <si>
    <t>3. Conexión a la línea y colocación de tubería.</t>
  </si>
  <si>
    <t>4. Relleno y compactación.</t>
  </si>
  <si>
    <t>5. Bacheo.</t>
  </si>
  <si>
    <t>6. Reporte de Ampliaciones</t>
  </si>
  <si>
    <t xml:space="preserve">ATENCIÓN E INSTALACIÓN DE TOMAS NUEVAS DE AGUA </t>
  </si>
  <si>
    <t>Orden</t>
  </si>
  <si>
    <t>1. Solicitud en oficinas de SAPAM. Pago de Revisión. Apertura y revisión de expediente. 1 día.</t>
  </si>
  <si>
    <t>2. Revisión en campo. 1 día.</t>
  </si>
  <si>
    <t>3. Elaboración de presupuesto al usuario. Pago de derechos y trabajos. 1 día. Empieza a contar a partir de pago del usuario.</t>
  </si>
  <si>
    <t>4. Corte, excavación, conexión de línea, relleno y compactación. 1 día.</t>
  </si>
  <si>
    <t>5. Bacheo. 1 día.</t>
  </si>
  <si>
    <t>8106</t>
  </si>
  <si>
    <t>SISTEMA DE AGUA POTABLE Y ALCANTARILLADO MUNICIPAL AGUA POTABLE</t>
  </si>
  <si>
    <t>Coordinador de Operación</t>
  </si>
  <si>
    <t>ALCANTARILLADO</t>
  </si>
  <si>
    <t>Eficiencia en el uso y aprovechamiento del agua Alcantarillado</t>
  </si>
  <si>
    <t xml:space="preserve">Meta 1 </t>
  </si>
  <si>
    <t>MANTENIMIENTO DE DRENAJE SANITARIO</t>
  </si>
  <si>
    <t>No. de acciones realizadas a tiempo.</t>
  </si>
  <si>
    <t>1. Limpieza de bocas de tormenta.</t>
  </si>
  <si>
    <t>2. Limpieza de red con varillas.</t>
  </si>
  <si>
    <t>3. Limpieza de red con Vaccon.</t>
  </si>
  <si>
    <t>v</t>
  </si>
  <si>
    <t>4. Rehabilitación de líneas colapsadas.</t>
  </si>
  <si>
    <t>5. Reporte de actividades</t>
  </si>
  <si>
    <t xml:space="preserve"> REHABILITACION DE RED DE DRENAJE SANITARIO</t>
  </si>
  <si>
    <t>No. de rehabilitaciones de drenaje.</t>
  </si>
  <si>
    <t>1. Elaboración de programa de obra pública.</t>
  </si>
  <si>
    <t>2. Suscripción a programas.</t>
  </si>
  <si>
    <t>3. Contratación de las obras públicas.</t>
  </si>
  <si>
    <t>4. Supervision de las obras públicas.</t>
  </si>
  <si>
    <t>5.Reporte de Rehabilitación</t>
  </si>
  <si>
    <t xml:space="preserve">Meta 3   </t>
  </si>
  <si>
    <t>NUEVAS INSTALACIONES DE DESCARGAS</t>
  </si>
  <si>
    <t>No. De Instalaciones</t>
  </si>
  <si>
    <t>3. Elaboración de presupuesto. Pago de derechos y trabajos. 1 día. Empieza a contar a partir de pago del usuario.</t>
  </si>
  <si>
    <t>4. Corte, excavasión, conexión de linea, relleno y compactación. 1 día.</t>
  </si>
  <si>
    <t>SISTEMA DE AGUA POTABLE Y ALCANTARILLADO MUNICIPAL ALCANTARILLADO</t>
  </si>
  <si>
    <t xml:space="preserve">Elementos de Integración para el Anteproyecto del Programa Operativo Anual 2020                                                                                                       SISTEMA DE AGUA POTABLE Y ALCANTARILLADO MUNICIPAL </t>
  </si>
  <si>
    <t>POZOS</t>
  </si>
  <si>
    <t>B0003</t>
  </si>
  <si>
    <t>Eficiencia en el uso y aprovechamiento del agua Pozos</t>
  </si>
  <si>
    <t xml:space="preserve"> POZOS DE AGUA POTABLE OPERANDO Y CON MANTENIMIENTO</t>
  </si>
  <si>
    <t>Comprobante de pago de derechos de extracción.</t>
  </si>
  <si>
    <t>1. Se toman lecturas de volumenes de extracción mensualmente y se registran.</t>
  </si>
  <si>
    <t>2. Se hace y avala reporte trimestral.</t>
  </si>
  <si>
    <t>3. Se registran datos en declaragua y se hacen pagos correspondientes.</t>
  </si>
  <si>
    <t>4. Se imprimen comprobantes de pago.</t>
  </si>
  <si>
    <t xml:space="preserve"> OPERACIÓN DE POZOS DE AGUA POTABLE</t>
  </si>
  <si>
    <t>Horas pozo trabajadas</t>
  </si>
  <si>
    <t>1. Encendido y apagado de pozos.</t>
  </si>
  <si>
    <t>2. Toma de lecturas.</t>
  </si>
  <si>
    <t>3. Cierre y apertura de válvulas.</t>
  </si>
  <si>
    <t>4. Cloración de agua potable.</t>
  </si>
  <si>
    <t>5. Proceso administrativo</t>
  </si>
  <si>
    <t xml:space="preserve"> MANTENIMIENTO DE POZOS DE AGUA POTABLE</t>
  </si>
  <si>
    <t>No. de acciones realizadas a tiempo</t>
  </si>
  <si>
    <t>1.Mtto. Preventivo de equipos de bombeo.</t>
  </si>
  <si>
    <t>2.Mtto. Preventivo de trenes de válvulas y casetas</t>
  </si>
  <si>
    <t>SISTEMA DE AGUA POTABLE Y ALCANTARILLADO MUNICIPAL DE VALLE DE SANTIAGO</t>
  </si>
  <si>
    <t>B0002</t>
  </si>
  <si>
    <t xml:space="preserve">Elementos de Integración para el Anteproyecto del Programa Operativo Anual 2020                                                                                                                        SISTEMA DE AGUA POTABLE Y ALCANTARILLADO MUNICIPAL </t>
  </si>
  <si>
    <t>PLANTA TRATADORA DE AGUAS RESIDUALES</t>
  </si>
  <si>
    <t>P0003</t>
  </si>
  <si>
    <t>Eficiencia en el uso y aprovechamiento del agua Ptar</t>
  </si>
  <si>
    <t>CAPACIDAD DE SANEAMIENTO AMPLIADA</t>
  </si>
  <si>
    <t>Capacidad de saneamiento.</t>
  </si>
  <si>
    <t>641,520 metros cúbicos</t>
  </si>
  <si>
    <t>1.Control y operación eficiente de la PTAR.</t>
  </si>
  <si>
    <t>2.Mantenimiento a motores, bombas y equipos.</t>
  </si>
  <si>
    <t>3.Realizar los cálculos técnicos de operación.</t>
  </si>
  <si>
    <t>4.Medición de parámetros de laboratorio para el cumplimiento de la NOM-001-SEMARNAT-1996.</t>
  </si>
  <si>
    <t>PLAN DE MANTENIMIENTO PTAR</t>
  </si>
  <si>
    <t>% de ordenes ejecutadas</t>
  </si>
  <si>
    <t>1.Sustitución de bomba de recirculación y rehabilitación de su línea eléctrica.</t>
  </si>
  <si>
    <t>2.Mantenimiento y rehabilitación de sopladores.</t>
  </si>
  <si>
    <t>3.Sustitución de membranas de difusores tubulares en reactores.</t>
  </si>
  <si>
    <t>4.Sustitución de 160 metros de malla ciclónica.</t>
  </si>
  <si>
    <t>5.Sustitución de medidor de oxígeno disuelto en reactores.</t>
  </si>
  <si>
    <t>6.Sustitución de medidor de pH en reactores.</t>
  </si>
  <si>
    <t>7.Sustitución de balastros para equipo de desinfección ultravioleta.</t>
  </si>
  <si>
    <t>8.Mantenimiento a motores de puentes decantadores.</t>
  </si>
  <si>
    <t>9.Mantenimiento a bombas de cárcamo.</t>
  </si>
  <si>
    <t>10.Mantenimiento a bomba de drenado de digestores.</t>
  </si>
  <si>
    <t>11.Mantenimiento a filtro banda.</t>
  </si>
  <si>
    <t>12.Rehabilitación de techo en oficina.</t>
  </si>
  <si>
    <t>PLAN DE OPERACIÓN PTAR</t>
  </si>
  <si>
    <t xml:space="preserve">% Tiempo de operación </t>
  </si>
  <si>
    <t xml:space="preserve">7,301 horas </t>
  </si>
  <si>
    <t>1.Toma de voltajes y amperajes a bombas y motores.</t>
  </si>
  <si>
    <t>3.Mantenimiento de líneas eléctricas.</t>
  </si>
  <si>
    <t>4.Limpieza y mantenimiento a tableros de control de motores.</t>
  </si>
  <si>
    <t>5.Limpieza y mantenimiento a reactores.</t>
  </si>
  <si>
    <t>6.Reapriete de tornillería.</t>
  </si>
  <si>
    <t>SISTEMA DE AGUA POTABLE Y ALCANTARILLADO MUNICIPAL PTAR</t>
  </si>
  <si>
    <t>Q.F.B. Angélica Rico García.</t>
  </si>
  <si>
    <t>Responsable PTAR.</t>
  </si>
  <si>
    <t>-</t>
  </si>
  <si>
    <t xml:space="preserve">ANGELICA RICO </t>
  </si>
  <si>
    <t>RESPONSABLE PTAR</t>
  </si>
  <si>
    <t>MIR1</t>
  </si>
  <si>
    <t xml:space="preserve">MUNICIPIO </t>
  </si>
  <si>
    <t>Nombre del Programa Presupuestario</t>
  </si>
  <si>
    <t>Fecha de elaboración</t>
  </si>
  <si>
    <t>Clasificación Presupuestaria</t>
  </si>
  <si>
    <t>Presupuesto asignado</t>
  </si>
  <si>
    <t>Ejercicio Fiscal</t>
  </si>
  <si>
    <t>Dependencia responsable</t>
  </si>
  <si>
    <t>Eje del Programa de Gobierno Municipal</t>
  </si>
  <si>
    <t>RESUMEN</t>
  </si>
  <si>
    <t>INDICADORES PARA DESEMPEÑO</t>
  </si>
  <si>
    <t>MEDIOS</t>
  </si>
  <si>
    <t>SUPUESTOS</t>
  </si>
  <si>
    <t>NARRATIVO</t>
  </si>
  <si>
    <t>NOMBRE</t>
  </si>
  <si>
    <t>FÓRMULA</t>
  </si>
  <si>
    <t>UNIDAD DE</t>
  </si>
  <si>
    <t>FRECUENCIA</t>
  </si>
  <si>
    <t>LINEA BASE</t>
  </si>
  <si>
    <t>META</t>
  </si>
  <si>
    <t>TIPO</t>
  </si>
  <si>
    <t>DE</t>
  </si>
  <si>
    <t>OBJETIVOS</t>
  </si>
  <si>
    <t>(Forma de cálculo)</t>
  </si>
  <si>
    <t>MEDIDA</t>
  </si>
  <si>
    <t>DE MEDICIÓN</t>
  </si>
  <si>
    <t>DIMENSIÓN</t>
  </si>
  <si>
    <t>VERIFICACIÓN</t>
  </si>
  <si>
    <t>FIN</t>
  </si>
  <si>
    <t>Contribuir al balance hídrico y equilibrio ambiental que asegure la sostenibilidad del desarrollo del municipio</t>
  </si>
  <si>
    <t>Eficiencia global</t>
  </si>
  <si>
    <t>Eficiencia global 2020/ Eficiencia global 2019) -1x100</t>
  </si>
  <si>
    <t>Porcentaje</t>
  </si>
  <si>
    <t>MENSUAL</t>
  </si>
  <si>
    <t>Tipo</t>
  </si>
  <si>
    <t>Reporte de operación, comercialización, cuenta pública y resguardado en SAPAM en los  archivos físicos y magnéticos de la dependnecia con periodicidad mensual-anual.</t>
  </si>
  <si>
    <t>La ciudadanía cumple con el pago de su recibo de agua potable y alcantarillado</t>
  </si>
  <si>
    <t>Estratégico</t>
  </si>
  <si>
    <t>Dimensión</t>
  </si>
  <si>
    <t>Eficiencia</t>
  </si>
  <si>
    <t>PROPÓSITO</t>
  </si>
  <si>
    <t>La cabecera municipal de Valle de Santiago cuenta con los servicios de agua potable, alcantarillado y saneamiento.</t>
  </si>
  <si>
    <t>Cobertura de agua potable, alcantarillado y saneamiento</t>
  </si>
  <si>
    <t>(Número de habitantes con servicio en la cabecera municipal/Total de habitantes en la cabecera municipal)*100</t>
  </si>
  <si>
    <t xml:space="preserve">96%
</t>
  </si>
  <si>
    <t>Cuenta pública de SAPAM,  reportada al Consejo Directivo de SAPAM y resguardado en SAPAM en los  archivos físicos y magnéticos de la dependnecia con periodicidad mensual-anual.</t>
  </si>
  <si>
    <t>Las autoridades estatales y federales destina recursos al municipio</t>
  </si>
  <si>
    <t>95%
89%
25%</t>
  </si>
  <si>
    <t>Economía</t>
  </si>
  <si>
    <t>COMPONENTE (1)</t>
  </si>
  <si>
    <t>Operación y mantenimiento de pozos de agua potable logradas</t>
  </si>
  <si>
    <t>Operación y mantenimiento de pozos</t>
  </si>
  <si>
    <t xml:space="preserve">Número de estrategias cumplidas en tiempo y forma </t>
  </si>
  <si>
    <t xml:space="preserve">Número de estrategias </t>
  </si>
  <si>
    <t>3 estrategias</t>
  </si>
  <si>
    <t>Reporte trimestral de pozos elaborado por el Departamento de Operación y Mantenimiento y entregado al Consejo Directivo de SAPAM, y resguardado en SAPAM en los  archivos físicos y magnéticos de la dependnecia con periodicidad mensual-anual.</t>
  </si>
  <si>
    <t>La CFE cumple con los requerimientos para la alimentación eléctrica de los pozos
Seguridad Pública permite en el acceso a los pozos
La ciudadanía cumple con el pago de su recibo de agua potable y alcantarillado</t>
  </si>
  <si>
    <t>Presupuesto</t>
  </si>
  <si>
    <t>asignado</t>
  </si>
  <si>
    <t>Gestión</t>
  </si>
  <si>
    <t>N.D.</t>
  </si>
  <si>
    <t>Eficacia</t>
  </si>
  <si>
    <t>ACTIVIDAD (1.1)</t>
  </si>
  <si>
    <t>Operación de pozos de agua potable</t>
  </si>
  <si>
    <t>Tiempo de operación</t>
  </si>
  <si>
    <t xml:space="preserve">Total de horas operadas </t>
  </si>
  <si>
    <t>Horas</t>
  </si>
  <si>
    <t>La CFE cumple con los requerimientos para la alimentación eléctrica de los pozos
Seguridad Pública permite en el acceso a los pozos</t>
  </si>
  <si>
    <t>ACTIVIDAD (1.2)</t>
  </si>
  <si>
    <t>Realización de actividades de mantenimiento de pozos de agua potable</t>
  </si>
  <si>
    <t>Acciones de mantenimiento</t>
  </si>
  <si>
    <t xml:space="preserve">Número de actividades de mantenimiento realizadas en tiempo y forma </t>
  </si>
  <si>
    <t xml:space="preserve">Actividades de mantenimiento realizadas </t>
  </si>
  <si>
    <t>Reporte trimestral de mantenimiento pozos elaborado por el Departamento de Operación y Mantenimiento y entregado al Consejo Directivo de SAPAM, y resguardado en SAPAM en los  archivos físicos y magnéticos de la dependnecia con periodicidad mensual-anual.</t>
  </si>
  <si>
    <t>ACTIVIDAD (1.3)</t>
  </si>
  <si>
    <t>Ejecución del pago de derechos de extracción para la operación y mantenimiento de pozos</t>
  </si>
  <si>
    <t>Derechos de extracción</t>
  </si>
  <si>
    <t>Número de pagos de derechos de extracción realizados</t>
  </si>
  <si>
    <t>Número de Pagos</t>
  </si>
  <si>
    <t>Reporte trimestral de volumenes extraidos y derechos de extraccion elaborado por el Departamento de Operación y Mantenimiento y entregado al Consejo Directivo de SAPAM, y resguardado en SAPAM en los  archivos físicos y magnéticos de la dependnecia con periodicidad mensual-anual.</t>
  </si>
  <si>
    <t>COMPONENTE (2)</t>
  </si>
  <si>
    <t>Servicio de alcantarillado de calidad brindadas</t>
  </si>
  <si>
    <t>Servicio de alcantarillado</t>
  </si>
  <si>
    <t xml:space="preserve">Estrategias </t>
  </si>
  <si>
    <t>4 estrategias</t>
  </si>
  <si>
    <t>Reporte trimestral de alcantarillado elaborado por el Departamento de Operación y Mantenimiento y entregado al Consejo Directivo de SAPAM, y resguardado en SAPAM en los  archivos físicos y magnéticos de la dependnecia con periodicidad mensual-anual.</t>
  </si>
  <si>
    <t xml:space="preserve">
La ciudadanía realiza el reporte en SAPAM
Los usuarios pagan sus recibos de agua</t>
  </si>
  <si>
    <t>}</t>
  </si>
  <si>
    <t>ACTIVIDAD (2.1)</t>
  </si>
  <si>
    <t>Realización de actividades de mantenimiento a drenaje sanitario</t>
  </si>
  <si>
    <t>Mantenimiento de línea de drenaje</t>
  </si>
  <si>
    <t xml:space="preserve">Numero de Kilometros con mantenimiento </t>
  </si>
  <si>
    <t xml:space="preserve">Kilometros </t>
  </si>
  <si>
    <t>La ciudadanía realiza el reporte en SAPAM</t>
  </si>
  <si>
    <t>ACTIVIDAD (2.2)</t>
  </si>
  <si>
    <t>Ejecución de la rehabilitación de red de drenaje sanitario</t>
  </si>
  <si>
    <t>Rehabilitación de drenaje sanitario</t>
  </si>
  <si>
    <t>(Número de actividades de rehabilitacion de drenaje cumplidas en tiempo y forma /Número de actividades de rehabilitacion de drenaje programadas)*100</t>
  </si>
  <si>
    <t>Calidad</t>
  </si>
  <si>
    <t>ACTIVIDAD (2.3)</t>
  </si>
  <si>
    <t>Ejecución de instalacion de descargas</t>
  </si>
  <si>
    <t>Instalación de descargas</t>
  </si>
  <si>
    <t>(Número de instalacion de descargas cumplidas en tiempo y forma/Número de instalacion de descargas programadas)*100</t>
  </si>
  <si>
    <t>Reporte trimestral de alcantarillado elaborado por el Departamento de Operación y Mantenimiento y entregado al Consejo Directivo de SAPAM,  y resguardado en SAPAM en los  archivos físicos y magnéticos de la dependnecia con periodicidad mensual-anual.</t>
  </si>
  <si>
    <t>La ciudadanía solicita la descarga en SAPAM</t>
  </si>
  <si>
    <t>ACTIVIDAD (2.4)</t>
  </si>
  <si>
    <t>Atención a contingencias sanitarias reportadas</t>
  </si>
  <si>
    <t>Contigencias sanitarias</t>
  </si>
  <si>
    <t>(Número de atención a contingencias sanitarias cumplidas en tiempo y forma/Número de atención a contingencias sanitarias programadas)*100</t>
  </si>
  <si>
    <t>La Jurisdicción Sanitaria Estatal envía la solicitud a SAPAM para la atención de la contingencia</t>
  </si>
  <si>
    <t>COMPONENTE (3)</t>
  </si>
  <si>
    <t>Calidad del servicio de agua potable brindadas</t>
  </si>
  <si>
    <t>Calidad de servicio</t>
  </si>
  <si>
    <t>8 estrategias</t>
  </si>
  <si>
    <t>Reporte trimestral de agua potable elaborado por el Departamento de Operación y Mantenimiento y entregado al Consejo Directivo de SAPAM, y resguardado en SAPAM en los  archivos físicos y magnéticos de la dependnecia con periodicidad mensual-anual.</t>
  </si>
  <si>
    <t>La ciudadanía realiza el reporte en SAPAM
Los usuarios pagan sus recibos de agua
La CFE cumple con los requerimientos para la alimentación eléctrica de los pozos</t>
  </si>
  <si>
    <t>ACTIVIDAD (3.1)</t>
  </si>
  <si>
    <t>Realización de actividades de reparación de fugas</t>
  </si>
  <si>
    <t>Reparación de fugas</t>
  </si>
  <si>
    <t>(Número de reparación de fugas cumplidas en tiempo y forma/Número de reparación de fugas programadas)*100</t>
  </si>
  <si>
    <t>La ciudadanía realiza el reporte en SAPAM
Los usuarios pagan sus recibos de agua</t>
  </si>
  <si>
    <t>ACTIVIDAD (3.2)</t>
  </si>
  <si>
    <t>Gestión para la ampliación de red de agua potable</t>
  </si>
  <si>
    <t>Ampliación de red de agua</t>
  </si>
  <si>
    <t>(Longitud de ampliacion de  red de drenaje realizados en tiempo y forma/ongitud de ampliacion de  red de drenaje programadas)*100</t>
  </si>
  <si>
    <r>
      <t>Reporte trimestral de agua potable elaborado por el Departamento de Operación y Mantenimiento y entregado al Consejo Directivo de SAPAM,  y</t>
    </r>
    <r>
      <rPr>
        <sz val="12"/>
        <color rgb="FFFF0000"/>
        <rFont val="Century Gothic"/>
        <family val="2"/>
      </rPr>
      <t xml:space="preserve"> </t>
    </r>
    <r>
      <rPr>
        <sz val="12"/>
        <rFont val="Century Gothic"/>
        <family val="2"/>
      </rPr>
      <t>resguardado en SAPAM en los  archivos físicos y magnéticos de la dependnecia con periodicidad mensual-anual.</t>
    </r>
  </si>
  <si>
    <t>El usuario solicita una red y aprueba la creación de la nueva red
Los usuarios pagan su recibo de agua</t>
  </si>
  <si>
    <t>ACTIVIDAD (3.3)</t>
  </si>
  <si>
    <t>Ejecución de instalación de tomas de agua</t>
  </si>
  <si>
    <t>Instalación de tomas</t>
  </si>
  <si>
    <t>(Número de instalacion de tomas cumplidas en tiempo y forma/Número de instalacion de tomas programadas)*100</t>
  </si>
  <si>
    <t>Reporte trimestral de agua potable elaborado por el Departamento de Operación y Mantenimiento y entregado al Consejo Directivo de SAPAM,  y resguardado en SAPAM en los  archivos físicos y magnéticos de la dependnecia con periodicidad mensual-anual.</t>
  </si>
  <si>
    <t>El usuario solicita la instalación de una toma nueva
El usuario paga el servicio solicitado</t>
  </si>
  <si>
    <t>ACTIVIDAD (3.4)</t>
  </si>
  <si>
    <t>Gestión de la eficiencia del servicio de agua potable</t>
  </si>
  <si>
    <t>Eficiencia de volumen</t>
  </si>
  <si>
    <t>(Volumen de agua extraido/ Volumen de agua programado)*100</t>
  </si>
  <si>
    <t>La CFE cumple con los requerimientos para la alimentación eléctrica de los pozos</t>
  </si>
  <si>
    <t>ACTIVIDAD (3.5)</t>
  </si>
  <si>
    <t>Gestión de la eficiencia en la presión del servicio de agua potable</t>
  </si>
  <si>
    <t>Eficiencia en la presión</t>
  </si>
  <si>
    <t>(Promedio de presion registrada en cabecera municipal/Promedio de presion optima)*100</t>
  </si>
  <si>
    <t>100%- 1kg/cm2 por toma</t>
  </si>
  <si>
    <t>Los usuarios reportan baja presión en sus tomas</t>
  </si>
  <si>
    <t>ACTIVIDAD (3.6)</t>
  </si>
  <si>
    <t>Ejecución de actividades de mantenimiento de la línea de agua potable</t>
  </si>
  <si>
    <t>Mantenimiento de la línea de agua</t>
  </si>
  <si>
    <t>Actividades de mantenimiento realizadas</t>
  </si>
  <si>
    <t xml:space="preserve">Actividades de mantenimiento </t>
  </si>
  <si>
    <t>15 actividades</t>
  </si>
  <si>
    <t>Los usuarios generan un reporte de mala calidad de agua en SAPAM
Los usuarios pagan oportunamente su recibo de agua</t>
  </si>
  <si>
    <t>ACTIVIDAD (3.7)</t>
  </si>
  <si>
    <t>Ejecución de actividades de desinfección de agua a red</t>
  </si>
  <si>
    <t>Desinfección de agua a red</t>
  </si>
  <si>
    <t>Actividades de desinfeccion realizadas</t>
  </si>
  <si>
    <t xml:space="preserve">Actividades de desinfeccion </t>
  </si>
  <si>
    <t>3285 actividades</t>
  </si>
  <si>
    <t>Reporte trimestral de calidad del agua elaborado por el Departamento de Operación y Mantenimiento y entregado al Consejo Directivo de SAPAM, y resguardado en SAPAM en los  archivos físicos y magnéticos de la dependnecia con periodicidad mensual-anual.</t>
  </si>
  <si>
    <t xml:space="preserve">
Los usuarios pagan oportunamente su recibo de agua</t>
  </si>
  <si>
    <t>ACTIVIDAD (3.8)</t>
  </si>
  <si>
    <t>Realización de análisis de calidad de agua en los pozos</t>
  </si>
  <si>
    <t>Análisis de calidad</t>
  </si>
  <si>
    <t>(Analisis de calidad realizados/Analisis de calidad programados)*100</t>
  </si>
  <si>
    <t>Reporte trimestral de calidad del agua elaborado por el Departamento de Operación y Mantenimiento y entregado al Consejo Directivo de SAPAM,  y resguardado en SAPAM en los  archivos físicos y magnéticos de la dependnecia con periodicidad mensual-anual.</t>
  </si>
  <si>
    <t>COMPONENTE (4)</t>
  </si>
  <si>
    <t>Capacidad de saneamiento ampliada.</t>
  </si>
  <si>
    <t>Capacidad Saneamiento =  100 * (Volumen de agua tratada / Volumen de agua tratada instalada)</t>
  </si>
  <si>
    <t>Reporte Mensual de Macromedición diaria de la PTAR entregado al Consejo Directivo de SAPAM y resguardado en SAPAM en los  archivos físicos y magnéticos de la dependnecia con periodicidad mensual-anual.</t>
  </si>
  <si>
    <t>Usuarios obedecen NOM-002-SEMARNAT-1996.
Suministro del equipo faltante para la operación de PTAR, vía PRODDER.</t>
  </si>
  <si>
    <t>ACTIVIDAD (4.1)</t>
  </si>
  <si>
    <t>Realización de talleres a amas de casa para disminución de consumo y cuidado del medio ambiente</t>
  </si>
  <si>
    <t>Talleres "AH20rra en tu casa"</t>
  </si>
  <si>
    <t>Talleres Planeados /Talleres Realizados</t>
  </si>
  <si>
    <t>12 actividades 100 %</t>
  </si>
  <si>
    <t>Informe Mensual de Comunicación Social y Cultura del Agua, entregado al Consejo Directivo de SAPAM y resguardado en los medios físicos y magnéticos de la dependnecia con periodicidad mensual-anual.</t>
  </si>
  <si>
    <t>Las amas de casa asisten a los talleres organizados</t>
  </si>
  <si>
    <t>ACTIVIDAD (4.2)</t>
  </si>
  <si>
    <t>Ejecución del Plan de mantenimiento de la PTAR del municipio de Valle de Santiago.</t>
  </si>
  <si>
    <t>Índice de cumplimiento de mantenimiento</t>
  </si>
  <si>
    <t>Índice mantenimiento  = 100 * (No. de ordenes ejecutadas / No. de ordenes planeadas.)</t>
  </si>
  <si>
    <t>Reporte mensual del Programa de Mantenimiento de la PTAR, entregado al Consejo Directivo de SAPAM y resguardado en SAPAM en los  archivos físicos y magnéticos de la dependnecia con periodicidad mensual-anual.</t>
  </si>
  <si>
    <t>Se reciben recursos de PRODDER.                              Usuarios pagan sus recibos a tiempo para ejercer el presupuesto destinado a mantenimiento.</t>
  </si>
  <si>
    <t>ND</t>
  </si>
  <si>
    <t>ACTIVIDAD (4.3)</t>
  </si>
  <si>
    <t>Ejecución del Plan de operación de la PTAR  del municipio de Valle de Santiago.</t>
  </si>
  <si>
    <t>Índice de cumplimiento de operación</t>
  </si>
  <si>
    <t>Índice operación = 100 * (Número de horas de operación / Número de horas planeadas de operación)</t>
  </si>
  <si>
    <t>Reporte mensual de tiempo de operación de la  PTAR, entregado al Consejo Directivo de SAPAM  y resguardado en SAPAM en los  archivos físicos y magnéticos de la dependnecia con periodicidad mensual-anual.</t>
  </si>
  <si>
    <t>Se recibe demanda contratada de CFE en la PTAR sin incidentes. Población obedece NOM-002-SEMARNAT-1996. Usuarios pagan sus recibos a tiempo para ejercer el presupuesto destinado a operación.</t>
  </si>
  <si>
    <t>COMPONENTE (5)</t>
  </si>
  <si>
    <t>Cultura del agua a los usuarios de SAPAM impartida.</t>
  </si>
  <si>
    <t>Educación hídrica y ambiental</t>
  </si>
  <si>
    <t>Eventos planeados/Eventos Realizados</t>
  </si>
  <si>
    <t>2 EVENTOS    100%</t>
  </si>
  <si>
    <t>Informe Mensual de Comunicación Social y Cultura del Agua, entregado al Consejo Directivo de SAPAM,  y resguardado en SAPAM en los  archivos físicos y magnéticos de la dependencia con periodicidad mensual-anual.</t>
  </si>
  <si>
    <t>La población atiende la convocatoria a los eventos realizados</t>
  </si>
  <si>
    <t>ACTIVIDAD (5.1)</t>
  </si>
  <si>
    <t>Capacitación a servidoras y servidores públicos para el consumo responsable de agua potable y cuidado de medio ambiente</t>
  </si>
  <si>
    <t>Platicas "Edificio sustentable"</t>
  </si>
  <si>
    <t>Capacitaciones planeadas/Capacitaciones realizadas</t>
  </si>
  <si>
    <t>8 talleres       100%</t>
  </si>
  <si>
    <t>Informe Mensual de Comunicación Social y Cultura del Agua, entregado al Consejo Directivo de SAPAM,  y resguardado en SAPAM en los  archivos físicos y magnéticos de la dependnecia con periodicidad mensual-anual.</t>
  </si>
  <si>
    <t>Las servidoras y servidores públicos tienen la disposición de asistir a las capacitaciones</t>
  </si>
  <si>
    <t>ACTIVIDAD (5.2)</t>
  </si>
  <si>
    <t>Realización de talleres a alumnos y personal docente en escuelas para el consumo responsable de agua potable y cuidado del medio ambiente</t>
  </si>
  <si>
    <t>Pláticas "Escuela sustentable"</t>
  </si>
  <si>
    <t>Talleres planeados /Talleres realizados</t>
  </si>
  <si>
    <t>Las autoridades estatales permiten la realización de los talleres dentro de su institución</t>
  </si>
  <si>
    <t>COMPONENTE (6)</t>
  </si>
  <si>
    <t xml:space="preserve">Sustentabilidad comercial para la eficiencia en el servicio obtenida </t>
  </si>
  <si>
    <t xml:space="preserve">Eficiencia Comercial </t>
  </si>
  <si>
    <t>(Volumen cobrado / Volumen facturado)*100</t>
  </si>
  <si>
    <t>Resumen de facturación emitido por el sistema comercial, resguadado en los medios físicos y magnétivos del departamento</t>
  </si>
  <si>
    <t>Los usuarios cumplen con el pago completo y oportuno del recibo del servico de agua potable y alcantarillado</t>
  </si>
  <si>
    <t>ACTIVIDAD (6.1)</t>
  </si>
  <si>
    <t>Sustitución y reposición de micromedidores obsoletos y/o robados</t>
  </si>
  <si>
    <t>Instalación de micromedidores</t>
  </si>
  <si>
    <t>Total de medidores instalados  / Total medidores planeados instalar)*100</t>
  </si>
  <si>
    <t>Listado de ordenes ejecutadas validado por la coordinación comercial, resguadado en los medios físicos y magnétivos del departamento</t>
  </si>
  <si>
    <t>Los usuarios muestran disposición para realizar el pago de su nuevo micromedidor</t>
  </si>
  <si>
    <t>ACTIVIDAD (6.2)</t>
  </si>
  <si>
    <t>Satisfacción en la atención a los usuarios.</t>
  </si>
  <si>
    <t>Satisfacción del  usuario</t>
  </si>
  <si>
    <t>(Numero de encuestas aprobadas/ Número de encuestas realizadas)*100</t>
  </si>
  <si>
    <t>Encuestas aplicadas validadas por la coordinación comercial, resguadado en los medios físicos y magnétivos del departamento</t>
  </si>
  <si>
    <t>Los usuarios quedan satisfechos con la atención recibida</t>
  </si>
  <si>
    <t>ACTIVIDAD (6.3)</t>
  </si>
  <si>
    <t>Ejecución de órdenes de atención a usuarios</t>
  </si>
  <si>
    <t>Ordenes de aforo</t>
  </si>
  <si>
    <t>Ordenes de atención ejecutadas/Ordenes de atencion planeadas.</t>
  </si>
  <si>
    <t>Listado de aforos emitido por el sistema comercial, resguadado en los medios físicos y magnétivos del departamento</t>
  </si>
  <si>
    <t>Los usuarios solicitan la atención en las instalaciones de SAPAM.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</si>
</sst>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;[Red]\-[$$-80A]#,##0"/>
    <numFmt numFmtId="165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"/>
      <color theme="1"/>
      <name val="Century Gothic"/>
      <family val="2"/>
    </font>
    <font>
      <sz val="12"/>
      <color theme="1"/>
      <name val="Century Gothic"/>
      <family val="2"/>
    </font>
    <font>
      <b/>
      <sz val="28"/>
      <color theme="1"/>
      <name val="Century Gothic"/>
      <family val="2"/>
    </font>
    <font>
      <b/>
      <sz val="20"/>
      <color theme="1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4"/>
      <color theme="1"/>
      <name val="Century Gothic"/>
      <family val="2"/>
    </font>
    <font>
      <sz val="12"/>
      <color rgb="FFFF0000"/>
      <name val="Century Gothic"/>
      <family val="2"/>
    </font>
    <font>
      <sz val="12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36C0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964">
    <xf numFmtId="0" fontId="0" fillId="0" borderId="0" xfId="0"/>
    <xf numFmtId="0" fontId="4" fillId="0" borderId="1" xfId="4" applyFont="1" applyBorder="1"/>
    <xf numFmtId="0" fontId="4" fillId="0" borderId="2" xfId="4" applyFont="1" applyBorder="1"/>
    <xf numFmtId="0" fontId="4" fillId="0" borderId="3" xfId="4" applyFont="1" applyBorder="1"/>
    <xf numFmtId="0" fontId="4" fillId="0" borderId="4" xfId="4" applyFont="1" applyBorder="1"/>
    <xf numFmtId="0" fontId="4" fillId="0" borderId="5" xfId="4" applyFont="1" applyBorder="1"/>
    <xf numFmtId="0" fontId="4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5" fillId="0" borderId="0" xfId="4" applyFont="1" applyAlignment="1">
      <alignment wrapText="1"/>
    </xf>
    <xf numFmtId="0" fontId="6" fillId="3" borderId="9" xfId="4" applyFont="1" applyFill="1" applyBorder="1" applyAlignment="1">
      <alignment vertical="top"/>
    </xf>
    <xf numFmtId="0" fontId="4" fillId="3" borderId="10" xfId="4" applyFont="1" applyFill="1" applyBorder="1" applyAlignment="1">
      <alignment vertical="top"/>
    </xf>
    <xf numFmtId="0" fontId="7" fillId="4" borderId="9" xfId="4" applyFont="1" applyFill="1" applyBorder="1" applyAlignment="1">
      <alignment vertical="top"/>
    </xf>
    <xf numFmtId="0" fontId="7" fillId="4" borderId="10" xfId="4" applyFont="1" applyFill="1" applyBorder="1" applyAlignment="1">
      <alignment vertical="top"/>
    </xf>
    <xf numFmtId="0" fontId="7" fillId="5" borderId="9" xfId="4" applyFont="1" applyFill="1" applyBorder="1" applyAlignment="1">
      <alignment vertical="top"/>
    </xf>
    <xf numFmtId="0" fontId="7" fillId="5" borderId="10" xfId="4" applyFont="1" applyFill="1" applyBorder="1" applyAlignment="1">
      <alignment vertical="top"/>
    </xf>
    <xf numFmtId="2" fontId="7" fillId="0" borderId="11" xfId="4" applyNumberFormat="1" applyFont="1" applyBorder="1" applyAlignment="1">
      <alignment vertical="top" wrapText="1"/>
    </xf>
    <xf numFmtId="0" fontId="7" fillId="0" borderId="12" xfId="4" applyFont="1" applyBorder="1" applyAlignment="1">
      <alignment vertical="top" wrapText="1"/>
    </xf>
    <xf numFmtId="0" fontId="7" fillId="0" borderId="13" xfId="4" applyFont="1" applyBorder="1" applyAlignment="1">
      <alignment vertical="top" wrapText="1"/>
    </xf>
    <xf numFmtId="0" fontId="7" fillId="0" borderId="7" xfId="4" applyFont="1" applyBorder="1" applyAlignment="1">
      <alignment vertical="top" wrapText="1"/>
    </xf>
    <xf numFmtId="0" fontId="6" fillId="3" borderId="14" xfId="4" applyFont="1" applyFill="1" applyBorder="1" applyAlignment="1">
      <alignment vertical="top"/>
    </xf>
    <xf numFmtId="0" fontId="4" fillId="3" borderId="15" xfId="4" applyFont="1" applyFill="1" applyBorder="1" applyAlignment="1">
      <alignment vertical="top"/>
    </xf>
    <xf numFmtId="0" fontId="4" fillId="0" borderId="0" xfId="4" applyFont="1"/>
    <xf numFmtId="0" fontId="4" fillId="0" borderId="16" xfId="4" applyFont="1" applyBorder="1"/>
    <xf numFmtId="0" fontId="7" fillId="4" borderId="14" xfId="4" applyFont="1" applyFill="1" applyBorder="1" applyAlignment="1">
      <alignment vertical="top"/>
    </xf>
    <xf numFmtId="0" fontId="7" fillId="4" borderId="15" xfId="4" applyFont="1" applyFill="1" applyBorder="1" applyAlignment="1">
      <alignment vertical="top"/>
    </xf>
    <xf numFmtId="0" fontId="7" fillId="5" borderId="14" xfId="4" applyFont="1" applyFill="1" applyBorder="1" applyAlignment="1">
      <alignment vertical="top"/>
    </xf>
    <xf numFmtId="0" fontId="7" fillId="5" borderId="15" xfId="4" applyFont="1" applyFill="1" applyBorder="1" applyAlignment="1">
      <alignment vertical="top"/>
    </xf>
    <xf numFmtId="0" fontId="8" fillId="0" borderId="11" xfId="4" applyFont="1" applyBorder="1" applyAlignment="1">
      <alignment horizontal="center" wrapText="1"/>
    </xf>
    <xf numFmtId="0" fontId="9" fillId="0" borderId="11" xfId="4" applyFont="1" applyBorder="1" applyAlignment="1">
      <alignment horizontal="center" wrapText="1"/>
    </xf>
    <xf numFmtId="0" fontId="10" fillId="6" borderId="11" xfId="4" applyFont="1" applyFill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2" fillId="0" borderId="11" xfId="4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 wrapText="1"/>
    </xf>
    <xf numFmtId="0" fontId="14" fillId="8" borderId="11" xfId="4" applyFont="1" applyFill="1" applyBorder="1" applyAlignment="1">
      <alignment horizontal="left" vertical="center" wrapText="1"/>
    </xf>
    <xf numFmtId="0" fontId="14" fillId="8" borderId="11" xfId="4" applyFont="1" applyFill="1" applyBorder="1" applyAlignment="1">
      <alignment vertical="center" wrapText="1"/>
    </xf>
    <xf numFmtId="0" fontId="14" fillId="8" borderId="11" xfId="4" quotePrefix="1" applyFont="1" applyFill="1" applyBorder="1" applyAlignment="1">
      <alignment vertical="center" wrapText="1"/>
    </xf>
    <xf numFmtId="0" fontId="15" fillId="8" borderId="17" xfId="4" applyFont="1" applyFill="1" applyBorder="1" applyAlignment="1">
      <alignment horizontal="left" vertical="center" wrapText="1"/>
    </xf>
    <xf numFmtId="0" fontId="14" fillId="8" borderId="17" xfId="4" applyFont="1" applyFill="1" applyBorder="1" applyAlignment="1">
      <alignment vertical="center" wrapText="1"/>
    </xf>
    <xf numFmtId="0" fontId="4" fillId="0" borderId="0" xfId="4" applyFont="1" applyBorder="1"/>
    <xf numFmtId="0" fontId="5" fillId="0" borderId="0" xfId="4" applyFont="1" applyBorder="1" applyAlignment="1">
      <alignment wrapText="1"/>
    </xf>
    <xf numFmtId="0" fontId="13" fillId="7" borderId="11" xfId="4" applyFont="1" applyFill="1" applyBorder="1" applyAlignment="1">
      <alignment vertical="center" wrapText="1"/>
    </xf>
    <xf numFmtId="0" fontId="11" fillId="0" borderId="11" xfId="4" applyFont="1" applyBorder="1" applyAlignment="1">
      <alignment vertical="center" wrapText="1"/>
    </xf>
    <xf numFmtId="0" fontId="11" fillId="0" borderId="11" xfId="4" applyFont="1" applyBorder="1" applyAlignment="1">
      <alignment vertical="center" wrapText="1"/>
    </xf>
    <xf numFmtId="0" fontId="11" fillId="7" borderId="12" xfId="4" applyFont="1" applyFill="1" applyBorder="1" applyAlignment="1">
      <alignment horizontal="center" vertical="center" wrapText="1"/>
    </xf>
    <xf numFmtId="0" fontId="11" fillId="7" borderId="7" xfId="4" applyFont="1" applyFill="1" applyBorder="1" applyAlignment="1">
      <alignment horizontal="center" vertical="center" wrapText="1"/>
    </xf>
    <xf numFmtId="0" fontId="11" fillId="8" borderId="11" xfId="4" applyFont="1" applyFill="1" applyBorder="1" applyAlignment="1">
      <alignment vertical="center" wrapText="1"/>
    </xf>
    <xf numFmtId="0" fontId="11" fillId="7" borderId="19" xfId="4" applyFont="1" applyFill="1" applyBorder="1" applyAlignment="1">
      <alignment horizontal="center" vertical="center" wrapText="1"/>
    </xf>
    <xf numFmtId="0" fontId="11" fillId="7" borderId="20" xfId="4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horizontal="left" vertical="center" wrapText="1"/>
    </xf>
    <xf numFmtId="0" fontId="11" fillId="7" borderId="22" xfId="4" applyFont="1" applyFill="1" applyBorder="1" applyAlignment="1">
      <alignment horizontal="center" vertical="center" wrapText="1"/>
    </xf>
    <xf numFmtId="0" fontId="11" fillId="7" borderId="23" xfId="4" applyFont="1" applyFill="1" applyBorder="1" applyAlignment="1">
      <alignment horizontal="center" vertical="center" wrapText="1"/>
    </xf>
    <xf numFmtId="0" fontId="11" fillId="0" borderId="24" xfId="4" applyFont="1" applyBorder="1" applyAlignment="1">
      <alignment horizontal="left" vertical="center" wrapText="1"/>
    </xf>
    <xf numFmtId="0" fontId="11" fillId="0" borderId="16" xfId="4" applyFont="1" applyBorder="1" applyAlignment="1">
      <alignment horizontal="left" vertical="center" wrapText="1"/>
    </xf>
    <xf numFmtId="0" fontId="11" fillId="0" borderId="20" xfId="4" applyFont="1" applyBorder="1" applyAlignment="1">
      <alignment horizontal="left" vertical="center" wrapText="1"/>
    </xf>
    <xf numFmtId="0" fontId="11" fillId="7" borderId="5" xfId="4" applyFont="1" applyFill="1" applyBorder="1" applyAlignment="1">
      <alignment horizontal="center" vertical="center" wrapText="1"/>
    </xf>
    <xf numFmtId="0" fontId="11" fillId="7" borderId="0" xfId="4" applyFont="1" applyFill="1" applyBorder="1" applyAlignment="1">
      <alignment horizontal="center" vertical="center" wrapText="1"/>
    </xf>
    <xf numFmtId="0" fontId="11" fillId="0" borderId="25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7" borderId="11" xfId="4" applyFont="1" applyFill="1" applyBorder="1" applyAlignment="1">
      <alignment vertical="center" wrapText="1"/>
    </xf>
    <xf numFmtId="0" fontId="11" fillId="7" borderId="11" xfId="4" applyFont="1" applyFill="1" applyBorder="1" applyAlignment="1">
      <alignment horizontal="center" vertical="center" wrapText="1"/>
    </xf>
    <xf numFmtId="0" fontId="11" fillId="9" borderId="11" xfId="4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4" fillId="0" borderId="0" xfId="4" applyFont="1" applyAlignment="1">
      <alignment horizontal="center"/>
    </xf>
    <xf numFmtId="0" fontId="11" fillId="0" borderId="11" xfId="4" applyFont="1" applyBorder="1" applyAlignment="1">
      <alignment horizontal="center" vertical="center"/>
    </xf>
    <xf numFmtId="0" fontId="11" fillId="7" borderId="16" xfId="4" applyFont="1" applyFill="1" applyBorder="1" applyAlignment="1">
      <alignment horizontal="center" vertical="center" wrapText="1"/>
    </xf>
    <xf numFmtId="0" fontId="11" fillId="0" borderId="19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7" borderId="8" xfId="4" applyFont="1" applyFill="1" applyBorder="1" applyAlignment="1">
      <alignment horizontal="center" vertical="center" wrapText="1"/>
    </xf>
    <xf numFmtId="0" fontId="11" fillId="7" borderId="6" xfId="4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26" xfId="4" applyFont="1" applyBorder="1" applyAlignment="1">
      <alignment horizontal="left" vertical="center" wrapText="1"/>
    </xf>
    <xf numFmtId="0" fontId="11" fillId="7" borderId="27" xfId="4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 wrapText="1"/>
    </xf>
    <xf numFmtId="0" fontId="11" fillId="0" borderId="20" xfId="4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8" xfId="4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11" fillId="0" borderId="26" xfId="4" applyFont="1" applyFill="1" applyBorder="1" applyAlignment="1">
      <alignment horizontal="left" vertical="center" wrapText="1"/>
    </xf>
    <xf numFmtId="0" fontId="11" fillId="0" borderId="0" xfId="4" applyFont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7" borderId="21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4" fillId="7" borderId="14" xfId="4" applyFont="1" applyFill="1" applyBorder="1" applyAlignment="1">
      <alignment vertical="center" wrapText="1"/>
    </xf>
    <xf numFmtId="49" fontId="14" fillId="0" borderId="11" xfId="4" applyNumberFormat="1" applyFont="1" applyFill="1" applyBorder="1" applyAlignment="1">
      <alignment horizontal="left"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29" xfId="4" applyFont="1" applyFill="1" applyBorder="1" applyAlignment="1">
      <alignment vertical="center" wrapText="1"/>
    </xf>
    <xf numFmtId="0" fontId="11" fillId="0" borderId="30" xfId="4" applyFont="1" applyFill="1" applyBorder="1" applyAlignment="1">
      <alignment vertical="center" wrapText="1"/>
    </xf>
    <xf numFmtId="0" fontId="12" fillId="9" borderId="11" xfId="4" applyFont="1" applyFill="1" applyBorder="1" applyAlignment="1">
      <alignment horizontal="left" vertical="center" wrapText="1"/>
    </xf>
    <xf numFmtId="0" fontId="14" fillId="8" borderId="21" xfId="0" applyFont="1" applyFill="1" applyBorder="1" applyAlignment="1">
      <alignment horizontal="center" vertical="center"/>
    </xf>
    <xf numFmtId="0" fontId="11" fillId="8" borderId="21" xfId="4" applyFont="1" applyFill="1" applyBorder="1" applyAlignment="1">
      <alignment vertical="center" wrapText="1"/>
    </xf>
    <xf numFmtId="0" fontId="11" fillId="7" borderId="31" xfId="4" applyFont="1" applyFill="1" applyBorder="1" applyAlignment="1">
      <alignment vertical="center" wrapText="1"/>
    </xf>
    <xf numFmtId="0" fontId="11" fillId="8" borderId="31" xfId="4" applyFont="1" applyFill="1" applyBorder="1" applyAlignment="1">
      <alignment vertical="center" wrapText="1"/>
    </xf>
    <xf numFmtId="0" fontId="11" fillId="8" borderId="3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6" borderId="12" xfId="4" applyFont="1" applyFill="1" applyBorder="1" applyAlignment="1">
      <alignment vertical="center" wrapText="1"/>
    </xf>
    <xf numFmtId="0" fontId="10" fillId="6" borderId="13" xfId="4" applyFont="1" applyFill="1" applyBorder="1" applyAlignment="1">
      <alignment vertical="center" wrapText="1"/>
    </xf>
    <xf numFmtId="0" fontId="10" fillId="6" borderId="7" xfId="4" applyFont="1" applyFill="1" applyBorder="1" applyAlignment="1">
      <alignment vertical="center" wrapText="1"/>
    </xf>
    <xf numFmtId="0" fontId="11" fillId="0" borderId="12" xfId="4" applyFont="1" applyBorder="1" applyAlignment="1">
      <alignment vertical="center" wrapText="1"/>
    </xf>
    <xf numFmtId="0" fontId="11" fillId="0" borderId="13" xfId="4" applyFont="1" applyBorder="1" applyAlignment="1">
      <alignment vertical="center" wrapText="1"/>
    </xf>
    <xf numFmtId="0" fontId="11" fillId="0" borderId="7" xfId="4" applyFont="1" applyBorder="1" applyAlignment="1">
      <alignment vertical="center" wrapText="1"/>
    </xf>
    <xf numFmtId="0" fontId="11" fillId="0" borderId="0" xfId="4" applyFont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 wrapText="1"/>
    </xf>
    <xf numFmtId="0" fontId="16" fillId="7" borderId="21" xfId="4" applyFont="1" applyFill="1" applyBorder="1" applyAlignment="1">
      <alignment horizontal="center" vertical="center"/>
    </xf>
    <xf numFmtId="0" fontId="11" fillId="7" borderId="21" xfId="4" applyFont="1" applyFill="1" applyBorder="1" applyAlignment="1">
      <alignment horizontal="center" vertical="center" wrapText="1"/>
    </xf>
    <xf numFmtId="0" fontId="16" fillId="7" borderId="21" xfId="4" applyFont="1" applyFill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wrapText="1"/>
    </xf>
    <xf numFmtId="0" fontId="14" fillId="0" borderId="31" xfId="4" applyFont="1" applyBorder="1" applyAlignment="1">
      <alignment horizontal="center" vertical="center"/>
    </xf>
    <xf numFmtId="44" fontId="14" fillId="8" borderId="31" xfId="1" applyFont="1" applyFill="1" applyBorder="1" applyAlignment="1">
      <alignment horizontal="center" vertical="center" wrapText="1"/>
    </xf>
    <xf numFmtId="44" fontId="17" fillId="8" borderId="31" xfId="1" applyFont="1" applyFill="1" applyBorder="1" applyAlignment="1">
      <alignment horizontal="center" vertical="center" wrapText="1"/>
    </xf>
    <xf numFmtId="44" fontId="13" fillId="8" borderId="31" xfId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14" fillId="8" borderId="31" xfId="4" applyFont="1" applyFill="1" applyBorder="1" applyAlignment="1">
      <alignment horizontal="center" vertical="center"/>
    </xf>
    <xf numFmtId="44" fontId="5" fillId="0" borderId="0" xfId="1" applyFont="1" applyAlignment="1">
      <alignment wrapText="1"/>
    </xf>
    <xf numFmtId="44" fontId="14" fillId="0" borderId="31" xfId="1" applyFont="1" applyBorder="1" applyAlignment="1">
      <alignment horizontal="center" vertical="center" wrapText="1"/>
    </xf>
    <xf numFmtId="0" fontId="16" fillId="0" borderId="32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44" fontId="17" fillId="0" borderId="31" xfId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8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26" xfId="4" applyFont="1" applyBorder="1" applyAlignment="1">
      <alignment horizontal="center" wrapText="1"/>
    </xf>
    <xf numFmtId="0" fontId="10" fillId="6" borderId="27" xfId="4" applyFont="1" applyFill="1" applyBorder="1" applyAlignment="1">
      <alignment vertical="center" wrapText="1"/>
    </xf>
    <xf numFmtId="0" fontId="14" fillId="0" borderId="11" xfId="4" applyFont="1" applyFill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 wrapText="1"/>
    </xf>
    <xf numFmtId="0" fontId="14" fillId="0" borderId="11" xfId="4" applyFont="1" applyFill="1" applyBorder="1" applyAlignment="1">
      <alignment vertical="center" wrapText="1"/>
    </xf>
    <xf numFmtId="0" fontId="15" fillId="0" borderId="11" xfId="4" applyFont="1" applyFill="1" applyBorder="1" applyAlignment="1">
      <alignment vertical="center" wrapText="1"/>
    </xf>
    <xf numFmtId="0" fontId="15" fillId="0" borderId="11" xfId="4" applyFont="1" applyFill="1" applyBorder="1" applyAlignment="1">
      <alignment horizontal="left" vertical="center" wrapText="1"/>
    </xf>
    <xf numFmtId="0" fontId="14" fillId="8" borderId="12" xfId="4" applyFont="1" applyFill="1" applyBorder="1" applyAlignment="1">
      <alignment vertical="center" wrapText="1"/>
    </xf>
    <xf numFmtId="0" fontId="14" fillId="8" borderId="13" xfId="4" applyFont="1" applyFill="1" applyBorder="1" applyAlignment="1">
      <alignment vertical="center" wrapText="1"/>
    </xf>
    <xf numFmtId="0" fontId="14" fillId="8" borderId="7" xfId="4" applyFont="1" applyFill="1" applyBorder="1" applyAlignment="1">
      <alignment vertical="center" wrapText="1"/>
    </xf>
    <xf numFmtId="0" fontId="11" fillId="0" borderId="11" xfId="4" applyFont="1" applyBorder="1" applyAlignment="1">
      <alignment horizontal="left" vertical="center" wrapText="1"/>
    </xf>
    <xf numFmtId="0" fontId="11" fillId="7" borderId="1" xfId="4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1" xfId="4" applyFont="1" applyFill="1" applyBorder="1" applyAlignment="1">
      <alignment horizontal="center" vertical="center" wrapText="1"/>
    </xf>
    <xf numFmtId="0" fontId="11" fillId="7" borderId="26" xfId="4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0" fontId="11" fillId="0" borderId="0" xfId="4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8" borderId="0" xfId="4" applyFont="1" applyFill="1" applyBorder="1" applyAlignment="1">
      <alignment vertical="center"/>
    </xf>
    <xf numFmtId="0" fontId="14" fillId="7" borderId="11" xfId="4" applyFont="1" applyFill="1" applyBorder="1" applyAlignment="1">
      <alignment vertical="center" wrapText="1"/>
    </xf>
    <xf numFmtId="0" fontId="14" fillId="0" borderId="31" xfId="4" applyFont="1" applyBorder="1" applyAlignment="1">
      <alignment horizontal="left" vertical="center" wrapText="1"/>
    </xf>
    <xf numFmtId="0" fontId="11" fillId="9" borderId="0" xfId="4" applyFont="1" applyFill="1" applyBorder="1" applyAlignment="1">
      <alignment horizontal="center" vertical="center" wrapText="1"/>
    </xf>
    <xf numFmtId="0" fontId="10" fillId="6" borderId="12" xfId="4" applyFont="1" applyFill="1" applyBorder="1" applyAlignment="1">
      <alignment horizontal="center" vertical="center" wrapText="1"/>
    </xf>
    <xf numFmtId="0" fontId="10" fillId="6" borderId="13" xfId="4" applyFont="1" applyFill="1" applyBorder="1" applyAlignment="1">
      <alignment horizontal="center" vertical="center" wrapText="1"/>
    </xf>
    <xf numFmtId="0" fontId="10" fillId="6" borderId="7" xfId="4" applyFont="1" applyFill="1" applyBorder="1" applyAlignment="1">
      <alignment horizontal="center" vertical="center" wrapText="1"/>
    </xf>
    <xf numFmtId="0" fontId="16" fillId="7" borderId="19" xfId="4" applyFont="1" applyFill="1" applyBorder="1" applyAlignment="1">
      <alignment horizontal="center" vertical="center"/>
    </xf>
    <xf numFmtId="0" fontId="17" fillId="7" borderId="21" xfId="4" applyFont="1" applyFill="1" applyBorder="1" applyAlignment="1">
      <alignment horizontal="center" vertical="center"/>
    </xf>
    <xf numFmtId="0" fontId="16" fillId="7" borderId="16" xfId="4" applyFont="1" applyFill="1" applyBorder="1" applyAlignment="1">
      <alignment horizontal="center" vertical="center"/>
    </xf>
    <xf numFmtId="0" fontId="11" fillId="7" borderId="16" xfId="4" applyFont="1" applyFill="1" applyBorder="1" applyAlignment="1">
      <alignment horizontal="center" vertical="center" wrapText="1"/>
    </xf>
    <xf numFmtId="0" fontId="16" fillId="7" borderId="20" xfId="4" applyFont="1" applyFill="1" applyBorder="1" applyAlignment="1">
      <alignment horizontal="center" vertical="center" wrapText="1"/>
    </xf>
    <xf numFmtId="0" fontId="14" fillId="0" borderId="31" xfId="4" applyFont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/>
    </xf>
    <xf numFmtId="44" fontId="11" fillId="0" borderId="31" xfId="1" applyFont="1" applyBorder="1" applyAlignment="1">
      <alignment horizontal="center" vertical="center" wrapText="1"/>
    </xf>
    <xf numFmtId="44" fontId="16" fillId="0" borderId="31" xfId="1" applyFont="1" applyBorder="1" applyAlignment="1">
      <alignment horizontal="center" vertical="center" wrapText="1"/>
    </xf>
    <xf numFmtId="0" fontId="14" fillId="0" borderId="31" xfId="3" applyNumberFormat="1" applyFont="1" applyFill="1" applyBorder="1" applyAlignment="1">
      <alignment horizontal="center" vertical="center"/>
    </xf>
    <xf numFmtId="0" fontId="16" fillId="0" borderId="31" xfId="4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1" fillId="0" borderId="0" xfId="4" applyFont="1"/>
    <xf numFmtId="0" fontId="11" fillId="0" borderId="0" xfId="4" applyFont="1" applyAlignment="1">
      <alignment wrapText="1"/>
    </xf>
    <xf numFmtId="0" fontId="21" fillId="0" borderId="0" xfId="0" applyFont="1" applyAlignment="1">
      <alignment horizontal="center"/>
    </xf>
    <xf numFmtId="0" fontId="12" fillId="0" borderId="11" xfId="4" applyFont="1" applyFill="1" applyBorder="1" applyAlignment="1">
      <alignment horizontal="left"/>
    </xf>
    <xf numFmtId="0" fontId="11" fillId="0" borderId="0" xfId="5" applyFont="1"/>
    <xf numFmtId="0" fontId="22" fillId="6" borderId="12" xfId="0" applyFont="1" applyFill="1" applyBorder="1" applyAlignment="1">
      <alignment vertical="top" wrapText="1"/>
    </xf>
    <xf numFmtId="0" fontId="22" fillId="6" borderId="13" xfId="0" applyFont="1" applyFill="1" applyBorder="1" applyAlignment="1">
      <alignment vertical="top" wrapText="1"/>
    </xf>
    <xf numFmtId="0" fontId="22" fillId="6" borderId="7" xfId="0" applyFont="1" applyFill="1" applyBorder="1" applyAlignment="1">
      <alignment vertical="top" wrapText="1"/>
    </xf>
    <xf numFmtId="0" fontId="14" fillId="7" borderId="11" xfId="0" applyFont="1" applyFill="1" applyBorder="1" applyAlignment="1">
      <alignment vertical="top" wrapText="1"/>
    </xf>
    <xf numFmtId="0" fontId="14" fillId="0" borderId="11" xfId="5" applyFont="1" applyFill="1" applyBorder="1" applyAlignment="1">
      <alignment horizontal="left" vertical="top" wrapText="1"/>
    </xf>
    <xf numFmtId="0" fontId="14" fillId="8" borderId="11" xfId="4" applyFont="1" applyFill="1" applyBorder="1" applyAlignment="1">
      <alignment vertical="top" wrapText="1"/>
    </xf>
    <xf numFmtId="0" fontId="11" fillId="0" borderId="0" xfId="0" applyFont="1"/>
    <xf numFmtId="0" fontId="13" fillId="0" borderId="0" xfId="0" applyFont="1"/>
    <xf numFmtId="0" fontId="11" fillId="0" borderId="5" xfId="5" applyFont="1" applyBorder="1"/>
    <xf numFmtId="0" fontId="14" fillId="0" borderId="12" xfId="5" applyFont="1" applyFill="1" applyBorder="1" applyAlignment="1">
      <alignment vertical="top" wrapText="1"/>
    </xf>
    <xf numFmtId="0" fontId="14" fillId="0" borderId="13" xfId="5" applyFont="1" applyFill="1" applyBorder="1" applyAlignment="1">
      <alignment vertical="top" wrapText="1"/>
    </xf>
    <xf numFmtId="0" fontId="14" fillId="0" borderId="7" xfId="5" applyFont="1" applyFill="1" applyBorder="1" applyAlignment="1">
      <alignment vertical="top" wrapText="1"/>
    </xf>
    <xf numFmtId="0" fontId="15" fillId="0" borderId="11" xfId="5" applyFont="1" applyFill="1" applyBorder="1" applyAlignment="1">
      <alignment horizontal="left" vertical="top" wrapText="1"/>
    </xf>
    <xf numFmtId="0" fontId="14" fillId="8" borderId="12" xfId="4" applyFont="1" applyFill="1" applyBorder="1" applyAlignment="1">
      <alignment vertical="top" wrapText="1"/>
    </xf>
    <xf numFmtId="0" fontId="14" fillId="8" borderId="13" xfId="4" applyFont="1" applyFill="1" applyBorder="1" applyAlignment="1">
      <alignment vertical="top" wrapText="1"/>
    </xf>
    <xf numFmtId="0" fontId="14" fillId="8" borderId="7" xfId="4" applyFont="1" applyFill="1" applyBorder="1" applyAlignment="1">
      <alignment vertical="top" wrapText="1"/>
    </xf>
    <xf numFmtId="0" fontId="10" fillId="6" borderId="12" xfId="5" applyFont="1" applyFill="1" applyBorder="1" applyAlignment="1">
      <alignment vertical="top" wrapText="1"/>
    </xf>
    <xf numFmtId="0" fontId="10" fillId="6" borderId="13" xfId="5" applyFont="1" applyFill="1" applyBorder="1" applyAlignment="1">
      <alignment vertical="top" wrapText="1"/>
    </xf>
    <xf numFmtId="0" fontId="10" fillId="6" borderId="7" xfId="5" applyFont="1" applyFill="1" applyBorder="1" applyAlignment="1">
      <alignment vertical="top" wrapText="1"/>
    </xf>
    <xf numFmtId="0" fontId="11" fillId="7" borderId="11" xfId="5" applyFont="1" applyFill="1" applyBorder="1" applyAlignment="1">
      <alignment vertical="top" wrapText="1"/>
    </xf>
    <xf numFmtId="0" fontId="11" fillId="0" borderId="11" xfId="5" applyFont="1" applyBorder="1" applyAlignment="1">
      <alignment vertical="top" wrapText="1"/>
    </xf>
    <xf numFmtId="0" fontId="11" fillId="0" borderId="12" xfId="5" applyFont="1" applyBorder="1" applyAlignment="1">
      <alignment vertical="top" wrapText="1"/>
    </xf>
    <xf numFmtId="0" fontId="11" fillId="0" borderId="13" xfId="5" applyFont="1" applyBorder="1" applyAlignment="1">
      <alignment vertical="top" wrapText="1"/>
    </xf>
    <xf numFmtId="0" fontId="11" fillId="0" borderId="7" xfId="5" applyFont="1" applyBorder="1" applyAlignment="1">
      <alignment vertical="top" wrapText="1"/>
    </xf>
    <xf numFmtId="0" fontId="11" fillId="7" borderId="12" xfId="5" applyFont="1" applyFill="1" applyBorder="1" applyAlignment="1">
      <alignment horizontal="center" vertical="center" wrapText="1"/>
    </xf>
    <xf numFmtId="0" fontId="11" fillId="7" borderId="7" xfId="5" applyFont="1" applyFill="1" applyBorder="1" applyAlignment="1">
      <alignment horizontal="center" vertical="center" wrapText="1"/>
    </xf>
    <xf numFmtId="0" fontId="11" fillId="7" borderId="12" xfId="5" applyFont="1" applyFill="1" applyBorder="1" applyAlignment="1">
      <alignment horizontal="center" vertical="top" wrapText="1"/>
    </xf>
    <xf numFmtId="0" fontId="11" fillId="7" borderId="7" xfId="5" applyFont="1" applyFill="1" applyBorder="1" applyAlignment="1">
      <alignment horizontal="center" vertical="top" wrapText="1"/>
    </xf>
    <xf numFmtId="9" fontId="11" fillId="0" borderId="19" xfId="5" applyNumberFormat="1" applyFont="1" applyBorder="1" applyAlignment="1">
      <alignment horizontal="left" vertical="top" wrapText="1"/>
    </xf>
    <xf numFmtId="0" fontId="11" fillId="0" borderId="16" xfId="5" applyFont="1" applyBorder="1" applyAlignment="1">
      <alignment horizontal="left" vertical="top" wrapText="1"/>
    </xf>
    <xf numFmtId="0" fontId="11" fillId="0" borderId="20" xfId="5" applyFont="1" applyBorder="1" applyAlignment="1">
      <alignment horizontal="left" vertical="top" wrapText="1"/>
    </xf>
    <xf numFmtId="0" fontId="11" fillId="0" borderId="0" xfId="5" applyFont="1" applyBorder="1"/>
    <xf numFmtId="0" fontId="11" fillId="7" borderId="19" xfId="5" applyFont="1" applyFill="1" applyBorder="1" applyAlignment="1">
      <alignment horizontal="center" vertical="center" wrapText="1"/>
    </xf>
    <xf numFmtId="0" fontId="11" fillId="7" borderId="20" xfId="5" applyFont="1" applyFill="1" applyBorder="1" applyAlignment="1">
      <alignment horizontal="center" vertical="center" wrapText="1"/>
    </xf>
    <xf numFmtId="0" fontId="11" fillId="0" borderId="5" xfId="5" applyFont="1" applyBorder="1" applyAlignment="1">
      <alignment horizontal="left" vertical="top" wrapText="1"/>
    </xf>
    <xf numFmtId="0" fontId="11" fillId="0" borderId="0" xfId="5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1" fillId="7" borderId="5" xfId="5" applyFont="1" applyFill="1" applyBorder="1" applyAlignment="1">
      <alignment horizontal="center" vertical="center" wrapText="1"/>
    </xf>
    <xf numFmtId="0" fontId="11" fillId="7" borderId="1" xfId="5" applyFont="1" applyFill="1" applyBorder="1" applyAlignment="1">
      <alignment horizontal="center" vertical="center" wrapText="1"/>
    </xf>
    <xf numFmtId="0" fontId="11" fillId="7" borderId="8" xfId="5" applyFont="1" applyFill="1" applyBorder="1" applyAlignment="1">
      <alignment horizontal="center" vertical="center" wrapText="1"/>
    </xf>
    <xf numFmtId="0" fontId="11" fillId="7" borderId="26" xfId="5" applyFont="1" applyFill="1" applyBorder="1" applyAlignment="1">
      <alignment horizontal="center" vertical="center" wrapText="1"/>
    </xf>
    <xf numFmtId="0" fontId="11" fillId="0" borderId="8" xfId="5" applyFont="1" applyBorder="1" applyAlignment="1">
      <alignment horizontal="left" vertical="top" wrapText="1"/>
    </xf>
    <xf numFmtId="0" fontId="11" fillId="0" borderId="6" xfId="5" applyFont="1" applyBorder="1" applyAlignment="1">
      <alignment horizontal="left" vertical="top" wrapText="1"/>
    </xf>
    <xf numFmtId="0" fontId="11" fillId="0" borderId="26" xfId="5" applyFont="1" applyBorder="1" applyAlignment="1">
      <alignment horizontal="left" vertical="top" wrapText="1"/>
    </xf>
    <xf numFmtId="0" fontId="11" fillId="7" borderId="11" xfId="5" applyFont="1" applyFill="1" applyBorder="1" applyAlignment="1">
      <alignment horizontal="center" vertical="top" wrapText="1"/>
    </xf>
    <xf numFmtId="0" fontId="11" fillId="7" borderId="27" xfId="5" applyFont="1" applyFill="1" applyBorder="1" applyAlignment="1">
      <alignment horizontal="center" vertical="top" wrapText="1"/>
    </xf>
    <xf numFmtId="9" fontId="11" fillId="9" borderId="11" xfId="2" applyFont="1" applyFill="1" applyBorder="1" applyAlignment="1">
      <alignment horizontal="center" vertical="top" wrapText="1"/>
    </xf>
    <xf numFmtId="0" fontId="11" fillId="9" borderId="11" xfId="5" applyFont="1" applyFill="1" applyBorder="1" applyAlignment="1">
      <alignment horizontal="center" vertical="top" wrapText="1"/>
    </xf>
    <xf numFmtId="10" fontId="11" fillId="9" borderId="11" xfId="5" applyNumberFormat="1" applyFont="1" applyFill="1" applyBorder="1" applyAlignment="1">
      <alignment horizontal="center" vertical="top" wrapText="1"/>
    </xf>
    <xf numFmtId="0" fontId="11" fillId="0" borderId="11" xfId="4" applyFont="1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7" borderId="20" xfId="5" applyFont="1" applyFill="1" applyBorder="1" applyAlignment="1">
      <alignment horizontal="center" vertical="top" wrapText="1"/>
    </xf>
    <xf numFmtId="9" fontId="11" fillId="0" borderId="12" xfId="5" applyNumberFormat="1" applyFont="1" applyBorder="1" applyAlignment="1">
      <alignment horizontal="left" vertical="top" wrapText="1"/>
    </xf>
    <xf numFmtId="0" fontId="11" fillId="0" borderId="13" xfId="5" applyFont="1" applyBorder="1" applyAlignment="1">
      <alignment horizontal="left" vertical="top" wrapText="1"/>
    </xf>
    <xf numFmtId="0" fontId="11" fillId="0" borderId="7" xfId="5" applyFont="1" applyBorder="1" applyAlignment="1">
      <alignment horizontal="left" vertical="top" wrapText="1"/>
    </xf>
    <xf numFmtId="0" fontId="11" fillId="7" borderId="19" xfId="5" applyFont="1" applyFill="1" applyBorder="1" applyAlignment="1">
      <alignment vertical="top" wrapText="1"/>
    </xf>
    <xf numFmtId="0" fontId="11" fillId="7" borderId="19" xfId="5" applyFont="1" applyFill="1" applyBorder="1" applyAlignment="1">
      <alignment horizontal="center" vertical="top" wrapText="1"/>
    </xf>
    <xf numFmtId="0" fontId="11" fillId="0" borderId="19" xfId="5" applyFont="1" applyBorder="1" applyAlignment="1">
      <alignment horizontal="left" vertical="top" wrapText="1"/>
    </xf>
    <xf numFmtId="0" fontId="11" fillId="7" borderId="5" xfId="5" applyFont="1" applyFill="1" applyBorder="1" applyAlignment="1">
      <alignment vertical="top" wrapText="1"/>
    </xf>
    <xf numFmtId="0" fontId="11" fillId="7" borderId="5" xfId="5" applyFont="1" applyFill="1" applyBorder="1" applyAlignment="1">
      <alignment horizontal="center" vertical="top" wrapText="1"/>
    </xf>
    <xf numFmtId="0" fontId="11" fillId="7" borderId="8" xfId="5" applyFont="1" applyFill="1" applyBorder="1" applyAlignment="1">
      <alignment vertical="top" wrapText="1"/>
    </xf>
    <xf numFmtId="0" fontId="11" fillId="7" borderId="8" xfId="5" applyFont="1" applyFill="1" applyBorder="1" applyAlignment="1">
      <alignment horizontal="center" vertical="top" wrapText="1"/>
    </xf>
    <xf numFmtId="9" fontId="11" fillId="9" borderId="11" xfId="2" applyNumberFormat="1" applyFont="1" applyFill="1" applyBorder="1" applyAlignment="1">
      <alignment horizontal="center" vertical="top" wrapText="1"/>
    </xf>
    <xf numFmtId="9" fontId="11" fillId="0" borderId="12" xfId="2" applyFont="1" applyBorder="1" applyAlignment="1">
      <alignment horizontal="left" vertical="top" wrapText="1"/>
    </xf>
    <xf numFmtId="9" fontId="11" fillId="0" borderId="13" xfId="2" applyFont="1" applyBorder="1" applyAlignment="1">
      <alignment horizontal="left" vertical="top" wrapText="1"/>
    </xf>
    <xf numFmtId="9" fontId="11" fillId="0" borderId="7" xfId="2" applyFont="1" applyBorder="1" applyAlignment="1">
      <alignment horizontal="left" vertical="top" wrapText="1"/>
    </xf>
    <xf numFmtId="0" fontId="11" fillId="7" borderId="21" xfId="5" applyFont="1" applyFill="1" applyBorder="1" applyAlignment="1">
      <alignment vertical="top" wrapText="1"/>
    </xf>
    <xf numFmtId="0" fontId="11" fillId="7" borderId="4" xfId="5" applyFont="1" applyFill="1" applyBorder="1" applyAlignment="1">
      <alignment vertical="top" wrapText="1"/>
    </xf>
    <xf numFmtId="0" fontId="11" fillId="0" borderId="0" xfId="5" applyFont="1" applyAlignment="1">
      <alignment horizontal="left" vertical="top" wrapText="1"/>
    </xf>
    <xf numFmtId="0" fontId="11" fillId="7" borderId="27" xfId="5" applyFont="1" applyFill="1" applyBorder="1" applyAlignment="1">
      <alignment vertical="top" wrapText="1"/>
    </xf>
    <xf numFmtId="0" fontId="22" fillId="0" borderId="0" xfId="5" applyFont="1" applyFill="1"/>
    <xf numFmtId="0" fontId="11" fillId="0" borderId="0" xfId="5" applyFont="1" applyAlignment="1">
      <alignment wrapText="1"/>
    </xf>
    <xf numFmtId="0" fontId="11" fillId="0" borderId="11" xfId="5" applyFont="1" applyFill="1" applyBorder="1" applyAlignment="1">
      <alignment vertical="top" wrapText="1"/>
    </xf>
    <xf numFmtId="0" fontId="11" fillId="0" borderId="12" xfId="5" applyFont="1" applyFill="1" applyBorder="1" applyAlignment="1">
      <alignment vertical="top" wrapText="1"/>
    </xf>
    <xf numFmtId="0" fontId="11" fillId="0" borderId="13" xfId="5" applyFont="1" applyFill="1" applyBorder="1" applyAlignment="1">
      <alignment vertical="top" wrapText="1"/>
    </xf>
    <xf numFmtId="0" fontId="11" fillId="0" borderId="7" xfId="5" applyFont="1" applyFill="1" applyBorder="1" applyAlignment="1">
      <alignment vertical="top" wrapText="1"/>
    </xf>
    <xf numFmtId="0" fontId="14" fillId="7" borderId="11" xfId="5" applyFont="1" applyFill="1" applyBorder="1" applyAlignment="1">
      <alignment vertical="top" wrapText="1"/>
    </xf>
    <xf numFmtId="0" fontId="11" fillId="8" borderId="31" xfId="5" applyFont="1" applyFill="1" applyBorder="1" applyAlignment="1">
      <alignment horizontal="left" vertical="center" wrapText="1"/>
    </xf>
    <xf numFmtId="0" fontId="11" fillId="0" borderId="12" xfId="4" applyFont="1" applyFill="1" applyBorder="1" applyAlignment="1">
      <alignment vertical="top" wrapText="1"/>
    </xf>
    <xf numFmtId="0" fontId="11" fillId="0" borderId="13" xfId="4" applyFont="1" applyFill="1" applyBorder="1" applyAlignment="1">
      <alignment vertical="top" wrapText="1"/>
    </xf>
    <xf numFmtId="0" fontId="11" fillId="0" borderId="7" xfId="4" applyFont="1" applyFill="1" applyBorder="1" applyAlignment="1">
      <alignment vertical="top" wrapText="1"/>
    </xf>
    <xf numFmtId="0" fontId="18" fillId="0" borderId="11" xfId="4" applyFont="1" applyFill="1" applyBorder="1" applyAlignment="1">
      <alignment horizontal="left"/>
    </xf>
    <xf numFmtId="0" fontId="11" fillId="0" borderId="0" xfId="5" applyFont="1" applyBorder="1" applyAlignment="1">
      <alignment wrapText="1"/>
    </xf>
    <xf numFmtId="0" fontId="11" fillId="8" borderId="31" xfId="5" applyFont="1" applyFill="1" applyBorder="1" applyAlignment="1">
      <alignment horizontal="center" wrapText="1"/>
    </xf>
    <xf numFmtId="0" fontId="11" fillId="8" borderId="12" xfId="5" applyFont="1" applyFill="1" applyBorder="1" applyAlignment="1">
      <alignment vertical="top" wrapText="1"/>
    </xf>
    <xf numFmtId="0" fontId="11" fillId="8" borderId="13" xfId="5" applyFont="1" applyFill="1" applyBorder="1" applyAlignment="1">
      <alignment vertical="top" wrapText="1"/>
    </xf>
    <xf numFmtId="0" fontId="11" fillId="8" borderId="7" xfId="5" applyFont="1" applyFill="1" applyBorder="1" applyAlignment="1">
      <alignment vertical="top" wrapText="1"/>
    </xf>
    <xf numFmtId="0" fontId="14" fillId="8" borderId="11" xfId="5" applyFont="1" applyFill="1" applyBorder="1" applyAlignment="1">
      <alignment horizontal="center" vertical="top" wrapText="1"/>
    </xf>
    <xf numFmtId="0" fontId="14" fillId="8" borderId="12" xfId="5" applyFont="1" applyFill="1" applyBorder="1" applyAlignment="1">
      <alignment vertical="top" wrapText="1"/>
    </xf>
    <xf numFmtId="0" fontId="14" fillId="8" borderId="13" xfId="5" applyFont="1" applyFill="1" applyBorder="1" applyAlignment="1">
      <alignment vertical="top" wrapText="1"/>
    </xf>
    <xf numFmtId="0" fontId="14" fillId="8" borderId="7" xfId="5" applyFont="1" applyFill="1" applyBorder="1" applyAlignment="1">
      <alignment vertical="top" wrapText="1"/>
    </xf>
    <xf numFmtId="0" fontId="11" fillId="9" borderId="13" xfId="4" applyFont="1" applyFill="1" applyBorder="1" applyAlignment="1">
      <alignment horizontal="center" vertical="top" wrapText="1"/>
    </xf>
    <xf numFmtId="0" fontId="10" fillId="6" borderId="11" xfId="5" applyFont="1" applyFill="1" applyBorder="1" applyAlignment="1">
      <alignment horizontal="center" vertical="center" wrapText="1"/>
    </xf>
    <xf numFmtId="0" fontId="16" fillId="7" borderId="11" xfId="5" applyFont="1" applyFill="1" applyBorder="1" applyAlignment="1">
      <alignment horizontal="center" vertical="center"/>
    </xf>
    <xf numFmtId="0" fontId="16" fillId="7" borderId="11" xfId="5" applyFont="1" applyFill="1" applyBorder="1" applyAlignment="1">
      <alignment horizontal="center" vertical="center" wrapText="1"/>
    </xf>
    <xf numFmtId="0" fontId="11" fillId="8" borderId="36" xfId="5" applyFont="1" applyFill="1" applyBorder="1" applyAlignment="1">
      <alignment horizontal="center" vertical="center" wrapText="1"/>
    </xf>
    <xf numFmtId="0" fontId="14" fillId="8" borderId="36" xfId="5" applyNumberFormat="1" applyFont="1" applyFill="1" applyBorder="1" applyAlignment="1">
      <alignment horizontal="center" vertical="center"/>
    </xf>
    <xf numFmtId="44" fontId="11" fillId="8" borderId="36" xfId="1" applyFont="1" applyFill="1" applyBorder="1" applyAlignment="1">
      <alignment horizontal="center" vertical="center" wrapText="1"/>
    </xf>
    <xf numFmtId="44" fontId="17" fillId="8" borderId="36" xfId="1" applyFont="1" applyFill="1" applyBorder="1" applyAlignment="1">
      <alignment horizontal="center" vertical="center"/>
    </xf>
    <xf numFmtId="0" fontId="11" fillId="8" borderId="31" xfId="5" applyFont="1" applyFill="1" applyBorder="1" applyAlignment="1">
      <alignment horizontal="center" vertical="center" wrapText="1"/>
    </xf>
    <xf numFmtId="0" fontId="14" fillId="8" borderId="31" xfId="5" applyNumberFormat="1" applyFont="1" applyFill="1" applyBorder="1" applyAlignment="1">
      <alignment horizontal="center" vertical="center"/>
    </xf>
    <xf numFmtId="44" fontId="11" fillId="8" borderId="31" xfId="1" applyFont="1" applyFill="1" applyBorder="1" applyAlignment="1">
      <alignment horizontal="center" vertical="center" wrapText="1"/>
    </xf>
    <xf numFmtId="0" fontId="14" fillId="8" borderId="31" xfId="3" applyNumberFormat="1" applyFont="1" applyFill="1" applyBorder="1" applyAlignment="1">
      <alignment horizontal="center" vertical="center"/>
    </xf>
    <xf numFmtId="0" fontId="14" fillId="8" borderId="31" xfId="6" applyNumberFormat="1" applyFont="1" applyFill="1" applyBorder="1" applyAlignment="1">
      <alignment horizontal="center" vertical="center" wrapText="1"/>
    </xf>
    <xf numFmtId="0" fontId="17" fillId="8" borderId="31" xfId="5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5" fillId="0" borderId="0" xfId="5" applyFont="1" applyAlignment="1">
      <alignment wrapText="1"/>
    </xf>
    <xf numFmtId="0" fontId="14" fillId="0" borderId="0" xfId="0" applyFont="1"/>
    <xf numFmtId="0" fontId="24" fillId="0" borderId="5" xfId="0" applyFont="1" applyBorder="1"/>
    <xf numFmtId="0" fontId="24" fillId="0" borderId="0" xfId="0" applyFont="1"/>
    <xf numFmtId="0" fontId="14" fillId="0" borderId="11" xfId="0" applyFont="1" applyBorder="1" applyAlignment="1">
      <alignment horizontal="left" vertical="top" wrapText="1"/>
    </xf>
    <xf numFmtId="0" fontId="14" fillId="0" borderId="5" xfId="0" applyFont="1" applyBorder="1"/>
    <xf numFmtId="0" fontId="14" fillId="0" borderId="31" xfId="0" applyFont="1" applyFill="1" applyBorder="1" applyAlignment="1">
      <alignment horizontal="left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top" wrapText="1"/>
    </xf>
    <xf numFmtId="0" fontId="14" fillId="7" borderId="7" xfId="0" applyFont="1" applyFill="1" applyBorder="1" applyAlignment="1">
      <alignment horizontal="center" vertical="top" wrapText="1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7" xfId="0" applyNumberFormat="1" applyFont="1" applyBorder="1" applyAlignment="1">
      <alignment horizontal="left" vertical="top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Border="1"/>
    <xf numFmtId="0" fontId="14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7" borderId="11" xfId="0" applyFont="1" applyFill="1" applyBorder="1" applyAlignment="1">
      <alignment horizontal="center" vertical="top" wrapText="1"/>
    </xf>
    <xf numFmtId="0" fontId="14" fillId="9" borderId="11" xfId="4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horizontal="center" vertical="top" wrapText="1"/>
    </xf>
    <xf numFmtId="0" fontId="14" fillId="9" borderId="11" xfId="2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9" fontId="14" fillId="9" borderId="11" xfId="2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11" xfId="4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9" borderId="1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12" xfId="2" applyNumberFormat="1" applyFont="1" applyBorder="1" applyAlignment="1">
      <alignment horizontal="left" vertical="top" wrapText="1"/>
    </xf>
    <xf numFmtId="0" fontId="14" fillId="0" borderId="13" xfId="2" applyNumberFormat="1" applyFont="1" applyBorder="1" applyAlignment="1">
      <alignment horizontal="left" vertical="top" wrapText="1"/>
    </xf>
    <xf numFmtId="0" fontId="14" fillId="0" borderId="7" xfId="2" applyNumberFormat="1" applyFont="1" applyBorder="1" applyAlignment="1">
      <alignment horizontal="left" vertical="top" wrapText="1"/>
    </xf>
    <xf numFmtId="0" fontId="22" fillId="6" borderId="12" xfId="5" applyFont="1" applyFill="1" applyBorder="1" applyAlignment="1">
      <alignment vertical="top" wrapText="1"/>
    </xf>
    <xf numFmtId="0" fontId="22" fillId="6" borderId="13" xfId="5" applyFont="1" applyFill="1" applyBorder="1" applyAlignment="1">
      <alignment vertical="top" wrapText="1"/>
    </xf>
    <xf numFmtId="0" fontId="22" fillId="6" borderId="7" xfId="5" applyFont="1" applyFill="1" applyBorder="1" applyAlignment="1">
      <alignment vertical="top" wrapText="1"/>
    </xf>
    <xf numFmtId="0" fontId="14" fillId="0" borderId="11" xfId="5" applyFont="1" applyFill="1" applyBorder="1" applyAlignment="1">
      <alignment vertical="top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12" xfId="4" applyFont="1" applyFill="1" applyBorder="1" applyAlignment="1">
      <alignment vertical="top" wrapText="1"/>
    </xf>
    <xf numFmtId="0" fontId="14" fillId="0" borderId="13" xfId="4" applyFont="1" applyFill="1" applyBorder="1" applyAlignment="1">
      <alignment vertical="top" wrapText="1"/>
    </xf>
    <xf numFmtId="0" fontId="14" fillId="0" borderId="7" xfId="4" applyFont="1" applyFill="1" applyBorder="1" applyAlignment="1">
      <alignment vertical="top" wrapText="1"/>
    </xf>
    <xf numFmtId="0" fontId="24" fillId="0" borderId="0" xfId="0" applyFont="1" applyBorder="1"/>
    <xf numFmtId="0" fontId="14" fillId="0" borderId="31" xfId="0" applyFont="1" applyBorder="1" applyAlignment="1">
      <alignment horizontal="center" wrapText="1"/>
    </xf>
    <xf numFmtId="0" fontId="14" fillId="9" borderId="13" xfId="4" applyFont="1" applyFill="1" applyBorder="1" applyAlignment="1">
      <alignment horizontal="center" vertical="top" wrapText="1"/>
    </xf>
    <xf numFmtId="0" fontId="14" fillId="9" borderId="6" xfId="4" applyFont="1" applyFill="1" applyBorder="1" applyAlignment="1">
      <alignment vertical="top" wrapText="1"/>
    </xf>
    <xf numFmtId="0" fontId="22" fillId="6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6" xfId="0" applyNumberFormat="1" applyFont="1" applyFill="1" applyBorder="1" applyAlignment="1">
      <alignment horizontal="center" vertical="center"/>
    </xf>
    <xf numFmtId="44" fontId="14" fillId="0" borderId="36" xfId="1" applyFont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44" fontId="14" fillId="0" borderId="31" xfId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22" fillId="6" borderId="1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24" fillId="6" borderId="13" xfId="0" applyFont="1" applyFill="1" applyBorder="1" applyAlignment="1">
      <alignment vertical="center"/>
    </xf>
    <xf numFmtId="0" fontId="24" fillId="6" borderId="7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14" fillId="0" borderId="37" xfId="4" applyFont="1" applyBorder="1" applyAlignment="1">
      <alignment horizontal="left" vertical="center" wrapText="1"/>
    </xf>
    <xf numFmtId="0" fontId="14" fillId="0" borderId="19" xfId="4" applyFont="1" applyFill="1" applyBorder="1" applyAlignment="1">
      <alignment vertical="center" wrapText="1"/>
    </xf>
    <xf numFmtId="0" fontId="14" fillId="0" borderId="16" xfId="4" applyFont="1" applyFill="1" applyBorder="1" applyAlignment="1">
      <alignment vertical="center" wrapText="1"/>
    </xf>
    <xf numFmtId="0" fontId="14" fillId="0" borderId="20" xfId="4" applyFont="1" applyFill="1" applyBorder="1" applyAlignment="1">
      <alignment vertical="center" wrapText="1"/>
    </xf>
    <xf numFmtId="0" fontId="14" fillId="8" borderId="38" xfId="4" applyFont="1" applyFill="1" applyBorder="1" applyAlignment="1">
      <alignment vertical="center" wrapText="1"/>
    </xf>
    <xf numFmtId="0" fontId="14" fillId="8" borderId="29" xfId="4" applyFont="1" applyFill="1" applyBorder="1" applyAlignment="1">
      <alignment vertical="center" wrapText="1"/>
    </xf>
    <xf numFmtId="0" fontId="14" fillId="8" borderId="30" xfId="4" applyFont="1" applyFill="1" applyBorder="1" applyAlignment="1">
      <alignment vertical="center" wrapText="1"/>
    </xf>
    <xf numFmtId="0" fontId="22" fillId="6" borderId="12" xfId="4" applyFont="1" applyFill="1" applyBorder="1" applyAlignment="1">
      <alignment vertical="center" wrapText="1"/>
    </xf>
    <xf numFmtId="0" fontId="22" fillId="6" borderId="13" xfId="4" applyFont="1" applyFill="1" applyBorder="1" applyAlignment="1">
      <alignment vertical="center" wrapText="1"/>
    </xf>
    <xf numFmtId="0" fontId="22" fillId="6" borderId="7" xfId="4" applyFont="1" applyFill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11" fillId="8" borderId="12" xfId="4" applyFont="1" applyFill="1" applyBorder="1" applyAlignment="1">
      <alignment vertical="center" wrapText="1"/>
    </xf>
    <xf numFmtId="0" fontId="11" fillId="8" borderId="13" xfId="4" applyFont="1" applyFill="1" applyBorder="1" applyAlignment="1">
      <alignment vertical="center" wrapText="1"/>
    </xf>
    <xf numFmtId="0" fontId="11" fillId="8" borderId="7" xfId="4" applyFont="1" applyFill="1" applyBorder="1" applyAlignment="1">
      <alignment vertical="center" wrapText="1"/>
    </xf>
    <xf numFmtId="0" fontId="11" fillId="0" borderId="12" xfId="7" applyNumberFormat="1" applyFont="1" applyBorder="1" applyAlignment="1">
      <alignment horizontal="left" vertical="center" wrapText="1"/>
    </xf>
    <xf numFmtId="0" fontId="11" fillId="0" borderId="13" xfId="7" applyNumberFormat="1" applyFont="1" applyBorder="1" applyAlignment="1">
      <alignment horizontal="left" vertical="center" wrapText="1"/>
    </xf>
    <xf numFmtId="0" fontId="11" fillId="0" borderId="7" xfId="7" applyNumberFormat="1" applyFont="1" applyBorder="1" applyAlignment="1">
      <alignment horizontal="left" vertical="center" wrapText="1"/>
    </xf>
    <xf numFmtId="0" fontId="14" fillId="0" borderId="5" xfId="5" applyFont="1" applyBorder="1" applyAlignment="1">
      <alignment horizontal="center" vertical="center"/>
    </xf>
    <xf numFmtId="0" fontId="11" fillId="9" borderId="11" xfId="4" applyNumberFormat="1" applyFont="1" applyFill="1" applyBorder="1" applyAlignment="1">
      <alignment horizontal="center" vertical="center" wrapText="1"/>
    </xf>
    <xf numFmtId="0" fontId="10" fillId="8" borderId="12" xfId="4" applyFont="1" applyFill="1" applyBorder="1" applyAlignment="1">
      <alignment vertical="center" wrapText="1"/>
    </xf>
    <xf numFmtId="0" fontId="10" fillId="8" borderId="13" xfId="4" applyFont="1" applyFill="1" applyBorder="1" applyAlignment="1">
      <alignment vertical="center" wrapText="1"/>
    </xf>
    <xf numFmtId="0" fontId="10" fillId="8" borderId="7" xfId="4" applyFont="1" applyFill="1" applyBorder="1" applyAlignment="1">
      <alignment vertical="center" wrapText="1"/>
    </xf>
    <xf numFmtId="43" fontId="16" fillId="0" borderId="0" xfId="4" applyNumberFormat="1" applyFont="1" applyBorder="1" applyAlignment="1">
      <alignment horizontal="right" vertical="center" wrapText="1"/>
    </xf>
    <xf numFmtId="0" fontId="24" fillId="0" borderId="0" xfId="4" applyFont="1" applyAlignment="1">
      <alignment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7" xfId="4" applyFont="1" applyFill="1" applyBorder="1" applyAlignment="1">
      <alignment vertical="center" wrapText="1"/>
    </xf>
    <xf numFmtId="0" fontId="11" fillId="0" borderId="39" xfId="4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/>
    </xf>
    <xf numFmtId="0" fontId="14" fillId="8" borderId="21" xfId="4" applyFont="1" applyFill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13" xfId="4" applyFont="1" applyFill="1" applyBorder="1" applyAlignment="1">
      <alignment horizontal="center" vertical="center" wrapText="1"/>
    </xf>
    <xf numFmtId="0" fontId="22" fillId="6" borderId="12" xfId="4" applyFont="1" applyFill="1" applyBorder="1" applyAlignment="1">
      <alignment horizontal="center" vertical="center" wrapText="1"/>
    </xf>
    <xf numFmtId="0" fontId="22" fillId="6" borderId="13" xfId="4" applyFont="1" applyFill="1" applyBorder="1" applyAlignment="1">
      <alignment horizontal="center" vertical="center" wrapText="1"/>
    </xf>
    <xf numFmtId="0" fontId="22" fillId="6" borderId="7" xfId="4" applyFont="1" applyFill="1" applyBorder="1" applyAlignment="1">
      <alignment horizontal="center" vertical="center" wrapText="1"/>
    </xf>
    <xf numFmtId="0" fontId="16" fillId="7" borderId="11" xfId="4" applyFont="1" applyFill="1" applyBorder="1" applyAlignment="1">
      <alignment horizontal="center" vertical="center"/>
    </xf>
    <xf numFmtId="0" fontId="16" fillId="7" borderId="11" xfId="4" applyFont="1" applyFill="1" applyBorder="1" applyAlignment="1">
      <alignment horizontal="center" vertical="center" wrapText="1"/>
    </xf>
    <xf numFmtId="0" fontId="11" fillId="0" borderId="40" xfId="4" applyFont="1" applyFill="1" applyBorder="1" applyAlignment="1">
      <alignment horizontal="center" vertical="center" wrapText="1"/>
    </xf>
    <xf numFmtId="0" fontId="11" fillId="0" borderId="41" xfId="4" applyFont="1" applyFill="1" applyBorder="1" applyAlignment="1">
      <alignment horizontal="center" vertical="center" wrapText="1"/>
    </xf>
    <xf numFmtId="0" fontId="11" fillId="0" borderId="41" xfId="4" applyFont="1" applyFill="1" applyBorder="1" applyAlignment="1">
      <alignment horizontal="center" vertical="center"/>
    </xf>
    <xf numFmtId="44" fontId="11" fillId="0" borderId="41" xfId="1" applyFont="1" applyFill="1" applyBorder="1" applyAlignment="1">
      <alignment horizontal="center" vertical="center" wrapText="1"/>
    </xf>
    <xf numFmtId="44" fontId="16" fillId="0" borderId="42" xfId="1" applyFont="1" applyFill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/>
    </xf>
    <xf numFmtId="44" fontId="11" fillId="0" borderId="31" xfId="1" applyFont="1" applyFill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/>
    </xf>
    <xf numFmtId="44" fontId="14" fillId="0" borderId="31" xfId="1" applyFont="1" applyFill="1" applyBorder="1" applyAlignment="1">
      <alignment horizontal="center" vertical="center" wrapText="1"/>
    </xf>
    <xf numFmtId="0" fontId="11" fillId="0" borderId="35" xfId="4" applyFont="1" applyFill="1" applyBorder="1" applyAlignment="1">
      <alignment horizontal="center" vertical="center"/>
    </xf>
    <xf numFmtId="44" fontId="11" fillId="0" borderId="37" xfId="1" applyFont="1" applyFill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17" fillId="0" borderId="43" xfId="4" applyFont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44" fontId="17" fillId="0" borderId="45" xfId="1" applyFont="1" applyBorder="1" applyAlignment="1">
      <alignment vertical="center"/>
    </xf>
    <xf numFmtId="0" fontId="12" fillId="0" borderId="16" xfId="0" applyFont="1" applyBorder="1" applyAlignment="1">
      <alignment horizontal="left"/>
    </xf>
    <xf numFmtId="0" fontId="4" fillId="0" borderId="0" xfId="5" applyFont="1"/>
    <xf numFmtId="0" fontId="24" fillId="0" borderId="5" xfId="5" applyFont="1" applyBorder="1"/>
    <xf numFmtId="0" fontId="24" fillId="0" borderId="0" xfId="5" applyFont="1"/>
    <xf numFmtId="0" fontId="14" fillId="0" borderId="5" xfId="5" applyFont="1" applyBorder="1"/>
    <xf numFmtId="0" fontId="14" fillId="0" borderId="0" xfId="5" applyFont="1"/>
    <xf numFmtId="0" fontId="24" fillId="6" borderId="13" xfId="0" applyFont="1" applyFill="1" applyBorder="1"/>
    <xf numFmtId="0" fontId="24" fillId="6" borderId="7" xfId="0" applyFont="1" applyFill="1" applyBorder="1"/>
    <xf numFmtId="0" fontId="14" fillId="8" borderId="11" xfId="5" applyFont="1" applyFill="1" applyBorder="1" applyAlignment="1">
      <alignment horizontal="left" vertical="top" wrapText="1"/>
    </xf>
    <xf numFmtId="0" fontId="14" fillId="0" borderId="31" xfId="5" applyFont="1" applyBorder="1" applyAlignment="1">
      <alignment horizontal="left" wrapText="1"/>
    </xf>
    <xf numFmtId="0" fontId="11" fillId="0" borderId="0" xfId="4" applyFont="1" applyBorder="1"/>
    <xf numFmtId="0" fontId="14" fillId="0" borderId="11" xfId="5" applyFont="1" applyBorder="1" applyAlignment="1">
      <alignment vertical="top" wrapText="1"/>
    </xf>
    <xf numFmtId="0" fontId="14" fillId="0" borderId="12" xfId="5" applyFont="1" applyBorder="1" applyAlignment="1">
      <alignment vertical="top" wrapText="1"/>
    </xf>
    <xf numFmtId="0" fontId="14" fillId="0" borderId="13" xfId="5" applyFont="1" applyBorder="1" applyAlignment="1">
      <alignment vertical="top" wrapText="1"/>
    </xf>
    <xf numFmtId="0" fontId="14" fillId="0" borderId="7" xfId="5" applyFont="1" applyBorder="1" applyAlignment="1">
      <alignment vertical="top" wrapText="1"/>
    </xf>
    <xf numFmtId="0" fontId="14" fillId="7" borderId="12" xfId="5" applyFont="1" applyFill="1" applyBorder="1" applyAlignment="1">
      <alignment horizontal="center" vertical="center" wrapText="1"/>
    </xf>
    <xf numFmtId="0" fontId="14" fillId="7" borderId="7" xfId="5" applyFont="1" applyFill="1" applyBorder="1" applyAlignment="1">
      <alignment horizontal="center" vertical="center" wrapText="1"/>
    </xf>
    <xf numFmtId="1" fontId="14" fillId="0" borderId="12" xfId="5" applyNumberFormat="1" applyFont="1" applyBorder="1" applyAlignment="1">
      <alignment horizontal="left" vertical="top" wrapText="1"/>
    </xf>
    <xf numFmtId="1" fontId="14" fillId="0" borderId="13" xfId="5" applyNumberFormat="1" applyFont="1" applyBorder="1" applyAlignment="1">
      <alignment horizontal="left" vertical="top" wrapText="1"/>
    </xf>
    <xf numFmtId="1" fontId="14" fillId="0" borderId="7" xfId="5" applyNumberFormat="1" applyFont="1" applyBorder="1" applyAlignment="1">
      <alignment horizontal="left" vertical="top" wrapText="1"/>
    </xf>
    <xf numFmtId="0" fontId="14" fillId="7" borderId="19" xfId="5" applyFont="1" applyFill="1" applyBorder="1" applyAlignment="1">
      <alignment horizontal="center" vertical="center" wrapText="1"/>
    </xf>
    <xf numFmtId="0" fontId="14" fillId="7" borderId="20" xfId="5" applyFont="1" applyFill="1" applyBorder="1" applyAlignment="1">
      <alignment horizontal="center" vertical="center" wrapText="1"/>
    </xf>
    <xf numFmtId="0" fontId="14" fillId="0" borderId="19" xfId="5" applyFont="1" applyBorder="1" applyAlignment="1">
      <alignment horizontal="left" vertical="top" wrapText="1"/>
    </xf>
    <xf numFmtId="0" fontId="14" fillId="0" borderId="16" xfId="5" applyFont="1" applyBorder="1" applyAlignment="1">
      <alignment horizontal="left" vertical="top" wrapText="1"/>
    </xf>
    <xf numFmtId="0" fontId="14" fillId="0" borderId="20" xfId="5" applyFont="1" applyBorder="1" applyAlignment="1">
      <alignment horizontal="left" vertical="top" wrapText="1"/>
    </xf>
    <xf numFmtId="0" fontId="14" fillId="7" borderId="5" xfId="5" applyFont="1" applyFill="1" applyBorder="1" applyAlignment="1">
      <alignment horizontal="center" vertical="center" wrapText="1"/>
    </xf>
    <xf numFmtId="0" fontId="14" fillId="7" borderId="1" xfId="5" applyFont="1" applyFill="1" applyBorder="1" applyAlignment="1">
      <alignment horizontal="center" vertical="center" wrapText="1"/>
    </xf>
    <xf numFmtId="0" fontId="14" fillId="0" borderId="5" xfId="5" applyFont="1" applyBorder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0" fontId="14" fillId="0" borderId="0" xfId="5" applyFont="1" applyBorder="1" applyAlignment="1">
      <alignment horizontal="left" vertical="top" wrapText="1"/>
    </xf>
    <xf numFmtId="0" fontId="14" fillId="7" borderId="8" xfId="5" applyFont="1" applyFill="1" applyBorder="1" applyAlignment="1">
      <alignment horizontal="center" vertical="center" wrapText="1"/>
    </xf>
    <xf numFmtId="0" fontId="14" fillId="7" borderId="26" xfId="5" applyFont="1" applyFill="1" applyBorder="1" applyAlignment="1">
      <alignment horizontal="center" vertical="center" wrapText="1"/>
    </xf>
    <xf numFmtId="0" fontId="14" fillId="0" borderId="8" xfId="5" applyFont="1" applyBorder="1" applyAlignment="1">
      <alignment horizontal="left" vertical="top" wrapText="1"/>
    </xf>
    <xf numFmtId="0" fontId="14" fillId="0" borderId="6" xfId="5" applyFont="1" applyBorder="1" applyAlignment="1">
      <alignment horizontal="left" vertical="top" wrapText="1"/>
    </xf>
    <xf numFmtId="0" fontId="14" fillId="0" borderId="26" xfId="5" applyFont="1" applyBorder="1" applyAlignment="1">
      <alignment horizontal="left" vertical="top" wrapText="1"/>
    </xf>
    <xf numFmtId="0" fontId="14" fillId="7" borderId="11" xfId="5" applyFont="1" applyFill="1" applyBorder="1" applyAlignment="1">
      <alignment horizontal="center" vertical="top" wrapText="1"/>
    </xf>
    <xf numFmtId="1" fontId="14" fillId="9" borderId="11" xfId="5" applyNumberFormat="1" applyFont="1" applyFill="1" applyBorder="1" applyAlignment="1">
      <alignment horizontal="center" vertical="top" wrapText="1"/>
    </xf>
    <xf numFmtId="0" fontId="14" fillId="0" borderId="5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7" fillId="8" borderId="12" xfId="4" applyFont="1" applyFill="1" applyBorder="1" applyAlignment="1">
      <alignment vertical="top" wrapText="1"/>
    </xf>
    <xf numFmtId="0" fontId="17" fillId="8" borderId="13" xfId="4" applyFont="1" applyFill="1" applyBorder="1" applyAlignment="1">
      <alignment vertical="top" wrapText="1"/>
    </xf>
    <xf numFmtId="0" fontId="17" fillId="8" borderId="7" xfId="4" applyFont="1" applyFill="1" applyBorder="1" applyAlignment="1">
      <alignment vertical="top" wrapText="1"/>
    </xf>
    <xf numFmtId="43" fontId="17" fillId="0" borderId="0" xfId="5" applyNumberFormat="1" applyFont="1" applyBorder="1" applyAlignment="1">
      <alignment horizontal="right" wrapText="1"/>
    </xf>
    <xf numFmtId="1" fontId="14" fillId="9" borderId="11" xfId="2" applyNumberFormat="1" applyFont="1" applyFill="1" applyBorder="1" applyAlignment="1">
      <alignment horizontal="center" vertical="center" wrapText="1"/>
    </xf>
    <xf numFmtId="0" fontId="14" fillId="0" borderId="0" xfId="5" applyFont="1" applyAlignment="1">
      <alignment wrapText="1"/>
    </xf>
    <xf numFmtId="0" fontId="14" fillId="0" borderId="12" xfId="5" applyFont="1" applyBorder="1" applyAlignment="1">
      <alignment horizontal="left" vertical="top" wrapText="1"/>
    </xf>
    <xf numFmtId="0" fontId="14" fillId="0" borderId="13" xfId="5" applyFont="1" applyBorder="1" applyAlignment="1">
      <alignment horizontal="left" vertical="top" wrapText="1"/>
    </xf>
    <xf numFmtId="0" fontId="14" fillId="0" borderId="7" xfId="5" applyFont="1" applyBorder="1" applyAlignment="1">
      <alignment horizontal="left" vertical="top" wrapText="1"/>
    </xf>
    <xf numFmtId="0" fontId="14" fillId="9" borderId="11" xfId="5" applyFont="1" applyFill="1" applyBorder="1" applyAlignment="1">
      <alignment horizontal="center" vertical="top" wrapText="1"/>
    </xf>
    <xf numFmtId="0" fontId="17" fillId="0" borderId="0" xfId="5" applyFont="1" applyFill="1"/>
    <xf numFmtId="1" fontId="14" fillId="0" borderId="12" xfId="2" applyNumberFormat="1" applyFont="1" applyBorder="1" applyAlignment="1">
      <alignment horizontal="left" vertical="top" wrapText="1"/>
    </xf>
    <xf numFmtId="1" fontId="14" fillId="0" borderId="13" xfId="2" applyNumberFormat="1" applyFont="1" applyBorder="1" applyAlignment="1">
      <alignment horizontal="left" vertical="top" wrapText="1"/>
    </xf>
    <xf numFmtId="1" fontId="14" fillId="0" borderId="7" xfId="2" applyNumberFormat="1" applyFont="1" applyBorder="1" applyAlignment="1">
      <alignment horizontal="left" vertical="top" wrapText="1"/>
    </xf>
    <xf numFmtId="0" fontId="14" fillId="0" borderId="0" xfId="5" applyFont="1" applyBorder="1"/>
    <xf numFmtId="0" fontId="22" fillId="6" borderId="12" xfId="4" applyFont="1" applyFill="1" applyBorder="1" applyAlignment="1">
      <alignment vertical="top" wrapText="1"/>
    </xf>
    <xf numFmtId="0" fontId="22" fillId="6" borderId="13" xfId="4" applyFont="1" applyFill="1" applyBorder="1" applyAlignment="1">
      <alignment vertical="top" wrapText="1"/>
    </xf>
    <xf numFmtId="0" fontId="22" fillId="6" borderId="7" xfId="4" applyFont="1" applyFill="1" applyBorder="1" applyAlignment="1">
      <alignment vertical="top" wrapText="1"/>
    </xf>
    <xf numFmtId="0" fontId="24" fillId="0" borderId="0" xfId="5" applyFont="1" applyBorder="1"/>
    <xf numFmtId="0" fontId="24" fillId="0" borderId="0" xfId="5" applyFont="1" applyBorder="1" applyAlignment="1">
      <alignment wrapText="1"/>
    </xf>
    <xf numFmtId="0" fontId="14" fillId="7" borderId="11" xfId="4" applyFont="1" applyFill="1" applyBorder="1" applyAlignment="1">
      <alignment vertical="top" wrapText="1"/>
    </xf>
    <xf numFmtId="0" fontId="14" fillId="0" borderId="11" xfId="4" applyFont="1" applyFill="1" applyBorder="1" applyAlignment="1">
      <alignment vertical="top" wrapText="1"/>
    </xf>
    <xf numFmtId="0" fontId="14" fillId="0" borderId="0" xfId="5" applyFont="1" applyBorder="1" applyAlignment="1">
      <alignment wrapText="1"/>
    </xf>
    <xf numFmtId="49" fontId="14" fillId="0" borderId="11" xfId="4" applyNumberFormat="1" applyFont="1" applyFill="1" applyBorder="1" applyAlignment="1">
      <alignment horizontal="left" vertical="top" wrapText="1"/>
    </xf>
    <xf numFmtId="0" fontId="14" fillId="0" borderId="11" xfId="5" applyFont="1" applyBorder="1" applyAlignment="1">
      <alignment horizontal="center" wrapText="1"/>
    </xf>
    <xf numFmtId="0" fontId="14" fillId="0" borderId="46" xfId="5" applyFont="1" applyBorder="1" applyAlignment="1">
      <alignment horizontal="center" wrapText="1"/>
    </xf>
    <xf numFmtId="0" fontId="12" fillId="0" borderId="13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1" fillId="0" borderId="0" xfId="4" applyFont="1" applyFill="1" applyBorder="1"/>
    <xf numFmtId="0" fontId="22" fillId="6" borderId="12" xfId="5" applyFont="1" applyFill="1" applyBorder="1" applyAlignment="1">
      <alignment horizontal="center" vertical="top" wrapText="1"/>
    </xf>
    <xf numFmtId="0" fontId="22" fillId="6" borderId="13" xfId="5" applyFont="1" applyFill="1" applyBorder="1" applyAlignment="1">
      <alignment horizontal="center" vertical="top" wrapText="1"/>
    </xf>
    <xf numFmtId="0" fontId="22" fillId="6" borderId="7" xfId="5" applyFont="1" applyFill="1" applyBorder="1" applyAlignment="1">
      <alignment horizontal="center" vertical="top" wrapText="1"/>
    </xf>
    <xf numFmtId="0" fontId="17" fillId="7" borderId="11" xfId="5" applyFont="1" applyFill="1" applyBorder="1" applyAlignment="1">
      <alignment horizontal="center"/>
    </xf>
    <xf numFmtId="0" fontId="17" fillId="7" borderId="11" xfId="5" applyFont="1" applyFill="1" applyBorder="1" applyAlignment="1">
      <alignment horizontal="center" vertical="top" wrapText="1"/>
    </xf>
    <xf numFmtId="0" fontId="14" fillId="0" borderId="36" xfId="5" applyFont="1" applyBorder="1" applyAlignment="1">
      <alignment horizontal="center" vertical="center" wrapText="1"/>
    </xf>
    <xf numFmtId="1" fontId="14" fillId="0" borderId="36" xfId="5" applyNumberFormat="1" applyFont="1" applyBorder="1"/>
    <xf numFmtId="0" fontId="14" fillId="0" borderId="36" xfId="5" applyFont="1" applyBorder="1" applyAlignment="1">
      <alignment vertical="center"/>
    </xf>
    <xf numFmtId="44" fontId="14" fillId="0" borderId="36" xfId="1" applyFont="1" applyBorder="1" applyAlignment="1">
      <alignment horizontal="right" vertical="center" wrapText="1"/>
    </xf>
    <xf numFmtId="44" fontId="17" fillId="0" borderId="36" xfId="1" applyFont="1" applyBorder="1" applyAlignment="1">
      <alignment horizontal="right" vertical="center" wrapText="1"/>
    </xf>
    <xf numFmtId="0" fontId="14" fillId="0" borderId="31" xfId="5" applyFont="1" applyBorder="1" applyAlignment="1">
      <alignment horizontal="center" vertical="center" wrapText="1"/>
    </xf>
    <xf numFmtId="0" fontId="14" fillId="0" borderId="31" xfId="5" applyFont="1" applyBorder="1"/>
    <xf numFmtId="0" fontId="14" fillId="0" borderId="31" xfId="5" applyFont="1" applyBorder="1" applyAlignment="1">
      <alignment vertical="center"/>
    </xf>
    <xf numFmtId="44" fontId="14" fillId="0" borderId="31" xfId="1" applyFont="1" applyBorder="1" applyAlignment="1">
      <alignment horizontal="right" vertical="center" wrapText="1"/>
    </xf>
    <xf numFmtId="0" fontId="17" fillId="0" borderId="14" xfId="5" applyFont="1" applyBorder="1" applyAlignment="1">
      <alignment horizontal="center"/>
    </xf>
    <xf numFmtId="0" fontId="17" fillId="0" borderId="43" xfId="5" applyFont="1" applyBorder="1" applyAlignment="1">
      <alignment horizontal="center"/>
    </xf>
    <xf numFmtId="0" fontId="17" fillId="0" borderId="44" xfId="5" applyFont="1" applyBorder="1" applyAlignment="1">
      <alignment horizontal="center"/>
    </xf>
    <xf numFmtId="44" fontId="17" fillId="0" borderId="45" xfId="1" applyFont="1" applyBorder="1"/>
    <xf numFmtId="0" fontId="12" fillId="0" borderId="0" xfId="5" applyFont="1"/>
    <xf numFmtId="0" fontId="14" fillId="0" borderId="0" xfId="4" applyFont="1" applyAlignment="1">
      <alignment vertical="center"/>
    </xf>
    <xf numFmtId="0" fontId="9" fillId="0" borderId="8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24" fillId="0" borderId="5" xfId="4" applyFont="1" applyBorder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4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8" borderId="12" xfId="4" applyFont="1" applyFill="1" applyBorder="1" applyAlignment="1">
      <alignment vertical="center" wrapText="1"/>
    </xf>
    <xf numFmtId="0" fontId="17" fillId="8" borderId="13" xfId="4" applyFont="1" applyFill="1" applyBorder="1" applyAlignment="1">
      <alignment vertical="center" wrapText="1"/>
    </xf>
    <xf numFmtId="0" fontId="17" fillId="8" borderId="7" xfId="4" applyFont="1" applyFill="1" applyBorder="1" applyAlignment="1">
      <alignment vertical="center" wrapText="1"/>
    </xf>
    <xf numFmtId="43" fontId="17" fillId="0" borderId="0" xfId="4" applyNumberFormat="1" applyFont="1" applyBorder="1" applyAlignment="1">
      <alignment horizontal="right" vertical="center" wrapText="1"/>
    </xf>
    <xf numFmtId="0" fontId="14" fillId="0" borderId="11" xfId="4" applyFont="1" applyBorder="1" applyAlignment="1">
      <alignment vertical="center" wrapText="1"/>
    </xf>
    <xf numFmtId="0" fontId="14" fillId="0" borderId="12" xfId="4" applyFont="1" applyBorder="1" applyAlignment="1">
      <alignment vertical="center" wrapText="1"/>
    </xf>
    <xf numFmtId="0" fontId="14" fillId="0" borderId="13" xfId="4" applyFont="1" applyBorder="1" applyAlignment="1">
      <alignment vertical="center" wrapText="1"/>
    </xf>
    <xf numFmtId="0" fontId="14" fillId="0" borderId="7" xfId="4" applyFont="1" applyBorder="1" applyAlignment="1">
      <alignment vertical="center" wrapText="1"/>
    </xf>
    <xf numFmtId="0" fontId="14" fillId="7" borderId="12" xfId="4" applyFont="1" applyFill="1" applyBorder="1" applyAlignment="1">
      <alignment horizontal="center" vertical="center" wrapText="1"/>
    </xf>
    <xf numFmtId="0" fontId="14" fillId="7" borderId="7" xfId="4" applyFont="1" applyFill="1" applyBorder="1" applyAlignment="1">
      <alignment horizontal="center" vertical="center" wrapText="1"/>
    </xf>
    <xf numFmtId="0" fontId="14" fillId="0" borderId="12" xfId="4" applyFont="1" applyBorder="1" applyAlignment="1">
      <alignment horizontal="left" vertical="center" wrapText="1"/>
    </xf>
    <xf numFmtId="0" fontId="14" fillId="0" borderId="13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wrapText="1"/>
    </xf>
    <xf numFmtId="0" fontId="14" fillId="7" borderId="19" xfId="4" applyFont="1" applyFill="1" applyBorder="1" applyAlignment="1">
      <alignment horizontal="center" vertical="center" wrapText="1"/>
    </xf>
    <xf numFmtId="0" fontId="14" fillId="7" borderId="20" xfId="4" applyFont="1" applyFill="1" applyBorder="1" applyAlignment="1">
      <alignment horizontal="center" vertical="center" wrapText="1"/>
    </xf>
    <xf numFmtId="0" fontId="14" fillId="0" borderId="19" xfId="4" applyFont="1" applyBorder="1" applyAlignment="1">
      <alignment horizontal="left" vertical="center" wrapText="1"/>
    </xf>
    <xf numFmtId="0" fontId="14" fillId="0" borderId="16" xfId="4" applyFont="1" applyBorder="1" applyAlignment="1">
      <alignment horizontal="left" vertical="center" wrapText="1"/>
    </xf>
    <xf numFmtId="0" fontId="14" fillId="0" borderId="20" xfId="4" applyFont="1" applyBorder="1" applyAlignment="1">
      <alignment horizontal="left" vertical="center" wrapText="1"/>
    </xf>
    <xf numFmtId="0" fontId="14" fillId="7" borderId="5" xfId="4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0" fontId="14" fillId="7" borderId="8" xfId="4" applyFont="1" applyFill="1" applyBorder="1" applyAlignment="1">
      <alignment horizontal="center" vertical="center" wrapText="1"/>
    </xf>
    <xf numFmtId="0" fontId="14" fillId="7" borderId="26" xfId="4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0" fontId="14" fillId="0" borderId="6" xfId="4" applyFont="1" applyBorder="1" applyAlignment="1">
      <alignment horizontal="left" vertical="center" wrapText="1"/>
    </xf>
    <xf numFmtId="0" fontId="14" fillId="0" borderId="26" xfId="4" applyFont="1" applyBorder="1" applyAlignment="1">
      <alignment horizontal="left" vertical="center" wrapText="1"/>
    </xf>
    <xf numFmtId="0" fontId="14" fillId="7" borderId="11" xfId="4" applyFont="1" applyFill="1" applyBorder="1" applyAlignment="1">
      <alignment horizontal="center" vertical="center" wrapText="1"/>
    </xf>
    <xf numFmtId="0" fontId="14" fillId="9" borderId="11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 wrapText="1"/>
    </xf>
    <xf numFmtId="0" fontId="14" fillId="0" borderId="0" xfId="4" applyFont="1" applyBorder="1" applyAlignment="1">
      <alignment vertical="center"/>
    </xf>
    <xf numFmtId="1" fontId="14" fillId="0" borderId="12" xfId="4" applyNumberFormat="1" applyFont="1" applyBorder="1" applyAlignment="1">
      <alignment horizontal="left" vertical="center" wrapText="1"/>
    </xf>
    <xf numFmtId="1" fontId="14" fillId="0" borderId="13" xfId="4" applyNumberFormat="1" applyFont="1" applyBorder="1" applyAlignment="1">
      <alignment horizontal="left" vertical="center" wrapText="1"/>
    </xf>
    <xf numFmtId="1" fontId="14" fillId="0" borderId="7" xfId="4" applyNumberFormat="1" applyFont="1" applyBorder="1" applyAlignment="1">
      <alignment horizontal="left" vertical="center" wrapText="1"/>
    </xf>
    <xf numFmtId="1" fontId="14" fillId="0" borderId="11" xfId="2" applyNumberFormat="1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vertical="center" wrapText="1"/>
    </xf>
    <xf numFmtId="0" fontId="14" fillId="0" borderId="12" xfId="4" applyFont="1" applyFill="1" applyBorder="1" applyAlignment="1">
      <alignment vertical="center" wrapText="1"/>
    </xf>
    <xf numFmtId="0" fontId="14" fillId="0" borderId="13" xfId="4" applyFont="1" applyFill="1" applyBorder="1" applyAlignment="1">
      <alignment vertical="center" wrapText="1"/>
    </xf>
    <xf numFmtId="0" fontId="14" fillId="0" borderId="7" xfId="4" applyFont="1" applyFill="1" applyBorder="1" applyAlignment="1">
      <alignment vertical="center" wrapText="1"/>
    </xf>
    <xf numFmtId="0" fontId="14" fillId="0" borderId="0" xfId="4" applyFont="1" applyBorder="1" applyAlignment="1">
      <alignment vertical="center" wrapText="1"/>
    </xf>
    <xf numFmtId="0" fontId="14" fillId="8" borderId="11" xfId="4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8" fillId="8" borderId="12" xfId="4" applyFont="1" applyFill="1" applyBorder="1" applyAlignment="1">
      <alignment horizontal="left" vertical="center" wrapText="1"/>
    </xf>
    <xf numFmtId="0" fontId="18" fillId="8" borderId="13" xfId="4" applyFont="1" applyFill="1" applyBorder="1" applyAlignment="1">
      <alignment horizontal="left" vertical="center" wrapText="1"/>
    </xf>
    <xf numFmtId="0" fontId="18" fillId="8" borderId="7" xfId="4" applyFont="1" applyFill="1" applyBorder="1" applyAlignment="1">
      <alignment horizontal="left" vertical="center" wrapText="1"/>
    </xf>
    <xf numFmtId="0" fontId="14" fillId="9" borderId="13" xfId="4" applyFont="1" applyFill="1" applyBorder="1" applyAlignment="1">
      <alignment horizontal="center" vertical="center" wrapText="1"/>
    </xf>
    <xf numFmtId="0" fontId="17" fillId="7" borderId="11" xfId="4" applyFont="1" applyFill="1" applyBorder="1" applyAlignment="1">
      <alignment horizontal="center" vertical="center"/>
    </xf>
    <xf numFmtId="0" fontId="17" fillId="7" borderId="11" xfId="4" applyFont="1" applyFill="1" applyBorder="1" applyAlignment="1">
      <alignment horizontal="center" vertical="center" wrapText="1"/>
    </xf>
    <xf numFmtId="0" fontId="14" fillId="0" borderId="47" xfId="4" applyFont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 wrapText="1"/>
    </xf>
    <xf numFmtId="1" fontId="14" fillId="0" borderId="48" xfId="4" applyNumberFormat="1" applyFont="1" applyBorder="1" applyAlignment="1">
      <alignment horizontal="center" vertical="center" wrapText="1"/>
    </xf>
    <xf numFmtId="0" fontId="14" fillId="0" borderId="36" xfId="4" applyFont="1" applyBorder="1" applyAlignment="1">
      <alignment vertical="center"/>
    </xf>
    <xf numFmtId="44" fontId="14" fillId="0" borderId="49" xfId="1" applyFont="1" applyBorder="1" applyAlignment="1">
      <alignment horizontal="right" vertical="center" wrapText="1"/>
    </xf>
    <xf numFmtId="44" fontId="17" fillId="0" borderId="50" xfId="1" applyFont="1" applyBorder="1" applyAlignment="1">
      <alignment horizontal="right" vertical="center" wrapText="1"/>
    </xf>
    <xf numFmtId="0" fontId="14" fillId="0" borderId="51" xfId="4" applyFont="1" applyBorder="1" applyAlignment="1">
      <alignment horizontal="center" vertical="center" wrapText="1"/>
    </xf>
    <xf numFmtId="1" fontId="14" fillId="0" borderId="32" xfId="4" applyNumberFormat="1" applyFont="1" applyBorder="1" applyAlignment="1">
      <alignment horizontal="center" vertical="center" wrapText="1"/>
    </xf>
    <xf numFmtId="0" fontId="14" fillId="0" borderId="31" xfId="4" applyFont="1" applyBorder="1" applyAlignment="1">
      <alignment vertical="center"/>
    </xf>
    <xf numFmtId="44" fontId="14" fillId="0" borderId="34" xfId="1" applyFont="1" applyBorder="1" applyAlignment="1">
      <alignment horizontal="right" vertical="center" wrapText="1"/>
    </xf>
    <xf numFmtId="44" fontId="17" fillId="0" borderId="52" xfId="1" applyFont="1" applyBorder="1" applyAlignment="1">
      <alignment horizontal="right" vertical="center" wrapText="1"/>
    </xf>
    <xf numFmtId="0" fontId="14" fillId="0" borderId="53" xfId="4" applyFont="1" applyBorder="1" applyAlignment="1">
      <alignment horizontal="center" vertical="center"/>
    </xf>
    <xf numFmtId="0" fontId="14" fillId="0" borderId="45" xfId="4" applyFont="1" applyBorder="1" applyAlignment="1">
      <alignment vertical="center" wrapText="1"/>
    </xf>
    <xf numFmtId="0" fontId="17" fillId="0" borderId="45" xfId="4" applyFont="1" applyBorder="1" applyAlignment="1">
      <alignment vertical="center"/>
    </xf>
    <xf numFmtId="0" fontId="14" fillId="0" borderId="45" xfId="4" applyFont="1" applyBorder="1" applyAlignment="1">
      <alignment vertical="center"/>
    </xf>
    <xf numFmtId="44" fontId="17" fillId="0" borderId="45" xfId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/>
    </xf>
    <xf numFmtId="0" fontId="8" fillId="0" borderId="11" xfId="4" applyFont="1" applyBorder="1" applyAlignment="1">
      <alignment horizontal="center" vertical="center" wrapText="1"/>
    </xf>
    <xf numFmtId="0" fontId="11" fillId="0" borderId="5" xfId="4" applyFont="1" applyBorder="1" applyAlignment="1">
      <alignment vertical="center"/>
    </xf>
    <xf numFmtId="0" fontId="14" fillId="8" borderId="31" xfId="4" applyFont="1" applyFill="1" applyBorder="1" applyAlignment="1">
      <alignment horizontal="left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13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 wrapText="1"/>
    </xf>
    <xf numFmtId="0" fontId="11" fillId="8" borderId="31" xfId="4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4" fontId="14" fillId="0" borderId="49" xfId="1" applyFont="1" applyBorder="1" applyAlignment="1">
      <alignment horizontal="center" vertical="center" wrapText="1"/>
    </xf>
    <xf numFmtId="44" fontId="17" fillId="0" borderId="50" xfId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44" fontId="14" fillId="0" borderId="34" xfId="1" applyFont="1" applyBorder="1" applyAlignment="1">
      <alignment horizontal="center" vertical="center" wrapText="1"/>
    </xf>
    <xf numFmtId="44" fontId="11" fillId="0" borderId="0" xfId="1" applyFont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44" fontId="14" fillId="0" borderId="35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44" fontId="17" fillId="0" borderId="45" xfId="1" applyFont="1" applyBorder="1" applyAlignment="1">
      <alignment horizontal="center" vertical="center"/>
    </xf>
    <xf numFmtId="44" fontId="17" fillId="0" borderId="45" xfId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1" fillId="0" borderId="5" xfId="0" applyFont="1" applyBorder="1"/>
    <xf numFmtId="0" fontId="11" fillId="7" borderId="11" xfId="0" applyFont="1" applyFill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2" fillId="9" borderId="11" xfId="4" applyFont="1" applyFill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8" borderId="12" xfId="0" applyFont="1" applyFill="1" applyBorder="1" applyAlignment="1">
      <alignment vertical="top" wrapText="1"/>
    </xf>
    <xf numFmtId="0" fontId="11" fillId="8" borderId="13" xfId="0" applyFont="1" applyFill="1" applyBorder="1" applyAlignment="1">
      <alignment vertical="top" wrapText="1"/>
    </xf>
    <xf numFmtId="0" fontId="11" fillId="8" borderId="7" xfId="0" applyFont="1" applyFill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7" borderId="11" xfId="0" applyFont="1" applyFill="1" applyBorder="1" applyAlignment="1">
      <alignment horizontal="center" vertical="top" wrapText="1"/>
    </xf>
    <xf numFmtId="0" fontId="11" fillId="9" borderId="11" xfId="4" applyFont="1" applyFill="1" applyBorder="1" applyAlignment="1">
      <alignment horizontal="center" vertical="top" wrapText="1"/>
    </xf>
    <xf numFmtId="3" fontId="11" fillId="9" borderId="11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9" borderId="11" xfId="4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1" fillId="0" borderId="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9" borderId="11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11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1" fillId="9" borderId="0" xfId="4" applyFont="1" applyFill="1" applyBorder="1" applyAlignment="1">
      <alignment horizontal="center" vertical="top" wrapText="1"/>
    </xf>
    <xf numFmtId="0" fontId="11" fillId="0" borderId="6" xfId="0" applyFont="1" applyBorder="1"/>
    <xf numFmtId="0" fontId="16" fillId="7" borderId="1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vertical="top" wrapText="1"/>
    </xf>
    <xf numFmtId="0" fontId="11" fillId="0" borderId="51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wrapText="1"/>
    </xf>
    <xf numFmtId="44" fontId="11" fillId="0" borderId="31" xfId="1" applyFont="1" applyBorder="1" applyAlignment="1">
      <alignment horizontal="right" vertical="center" wrapText="1"/>
    </xf>
    <xf numFmtId="44" fontId="16" fillId="0" borderId="52" xfId="1" applyFont="1" applyBorder="1" applyAlignment="1">
      <alignment horizontal="right" vertical="center" wrapText="1"/>
    </xf>
    <xf numFmtId="0" fontId="14" fillId="0" borderId="51" xfId="0" applyFont="1" applyBorder="1" applyAlignment="1">
      <alignment horizontal="center" vertical="top" wrapText="1"/>
    </xf>
    <xf numFmtId="0" fontId="17" fillId="8" borderId="45" xfId="5" applyFont="1" applyFill="1" applyBorder="1" applyAlignment="1">
      <alignment horizontal="center"/>
    </xf>
    <xf numFmtId="44" fontId="17" fillId="8" borderId="45" xfId="1" applyFont="1" applyFill="1" applyBorder="1"/>
    <xf numFmtId="0" fontId="15" fillId="0" borderId="0" xfId="0" applyFont="1" applyAlignment="1">
      <alignment wrapText="1"/>
    </xf>
    <xf numFmtId="0" fontId="28" fillId="0" borderId="0" xfId="8" applyFont="1" applyAlignment="1">
      <alignment vertical="center"/>
    </xf>
    <xf numFmtId="0" fontId="29" fillId="8" borderId="0" xfId="8" applyFont="1" applyFill="1" applyAlignment="1">
      <alignment vertical="center"/>
    </xf>
    <xf numFmtId="0" fontId="29" fillId="0" borderId="0" xfId="8" applyFont="1" applyAlignment="1">
      <alignment vertical="center"/>
    </xf>
    <xf numFmtId="0" fontId="30" fillId="10" borderId="0" xfId="8" applyFont="1" applyFill="1" applyAlignment="1">
      <alignment horizontal="center" vertical="center"/>
    </xf>
    <xf numFmtId="0" fontId="30" fillId="8" borderId="0" xfId="8" applyFont="1" applyFill="1" applyAlignment="1">
      <alignment horizontal="center" vertical="center"/>
    </xf>
    <xf numFmtId="0" fontId="31" fillId="8" borderId="0" xfId="8" applyFont="1" applyFill="1" applyAlignment="1">
      <alignment horizontal="center" vertical="center"/>
    </xf>
    <xf numFmtId="0" fontId="32" fillId="8" borderId="0" xfId="8" applyFont="1" applyFill="1" applyAlignment="1">
      <alignment horizontal="left" vertical="center"/>
    </xf>
    <xf numFmtId="0" fontId="32" fillId="8" borderId="0" xfId="8" applyFont="1" applyFill="1" applyAlignment="1">
      <alignment horizontal="center" vertical="center"/>
    </xf>
    <xf numFmtId="0" fontId="33" fillId="8" borderId="0" xfId="8" applyFont="1" applyFill="1" applyBorder="1" applyAlignment="1">
      <alignment vertical="center"/>
    </xf>
    <xf numFmtId="0" fontId="34" fillId="8" borderId="54" xfId="8" applyFont="1" applyFill="1" applyBorder="1" applyAlignment="1">
      <alignment horizontal="left" vertical="center"/>
    </xf>
    <xf numFmtId="0" fontId="32" fillId="8" borderId="0" xfId="8" applyFont="1" applyFill="1" applyAlignment="1">
      <alignment horizontal="right" vertical="center"/>
    </xf>
    <xf numFmtId="15" fontId="34" fillId="8" borderId="54" xfId="8" applyNumberFormat="1" applyFont="1" applyFill="1" applyBorder="1" applyAlignment="1">
      <alignment horizontal="center" vertical="center"/>
    </xf>
    <xf numFmtId="0" fontId="34" fillId="8" borderId="54" xfId="8" applyFont="1" applyFill="1" applyBorder="1" applyAlignment="1">
      <alignment horizontal="center" vertical="center"/>
    </xf>
    <xf numFmtId="0" fontId="33" fillId="0" borderId="0" xfId="8" applyFont="1" applyAlignment="1">
      <alignment vertical="center"/>
    </xf>
    <xf numFmtId="0" fontId="35" fillId="8" borderId="0" xfId="8" applyFont="1" applyFill="1" applyAlignment="1">
      <alignment horizontal="left" vertical="center"/>
    </xf>
    <xf numFmtId="164" fontId="36" fillId="8" borderId="55" xfId="8" applyNumberFormat="1" applyFont="1" applyFill="1" applyBorder="1" applyAlignment="1">
      <alignment horizontal="center" vertical="center"/>
    </xf>
    <xf numFmtId="164" fontId="36" fillId="8" borderId="56" xfId="8" applyNumberFormat="1" applyFont="1" applyFill="1" applyBorder="1" applyAlignment="1">
      <alignment horizontal="center" vertical="center"/>
    </xf>
    <xf numFmtId="0" fontId="37" fillId="8" borderId="0" xfId="8" applyFont="1" applyFill="1" applyAlignment="1">
      <alignment vertical="center"/>
    </xf>
    <xf numFmtId="0" fontId="33" fillId="8" borderId="0" xfId="8" applyFont="1" applyFill="1" applyAlignment="1">
      <alignment vertical="center"/>
    </xf>
    <xf numFmtId="0" fontId="31" fillId="8" borderId="0" xfId="8" applyFont="1" applyFill="1" applyAlignment="1">
      <alignment horizontal="left" vertical="center"/>
    </xf>
    <xf numFmtId="0" fontId="34" fillId="8" borderId="0" xfId="8" applyFont="1" applyFill="1" applyBorder="1" applyAlignment="1">
      <alignment vertical="center"/>
    </xf>
    <xf numFmtId="0" fontId="34" fillId="8" borderId="54" xfId="8" applyFont="1" applyFill="1" applyBorder="1" applyAlignment="1">
      <alignment horizontal="center" vertical="center"/>
    </xf>
    <xf numFmtId="0" fontId="34" fillId="0" borderId="54" xfId="8" applyFont="1" applyBorder="1" applyAlignment="1">
      <alignment horizontal="center" vertical="center"/>
    </xf>
    <xf numFmtId="0" fontId="38" fillId="8" borderId="0" xfId="8" applyFont="1" applyFill="1" applyAlignment="1">
      <alignment horizontal="left" vertical="center"/>
    </xf>
    <xf numFmtId="0" fontId="39" fillId="11" borderId="57" xfId="8" applyFont="1" applyFill="1" applyBorder="1" applyAlignment="1">
      <alignment horizontal="center" vertical="center"/>
    </xf>
    <xf numFmtId="0" fontId="39" fillId="11" borderId="23" xfId="8" applyFont="1" applyFill="1" applyBorder="1" applyAlignment="1">
      <alignment horizontal="center" vertical="center"/>
    </xf>
    <xf numFmtId="0" fontId="39" fillId="11" borderId="35" xfId="8" applyFont="1" applyFill="1" applyBorder="1" applyAlignment="1">
      <alignment horizontal="center" vertical="center"/>
    </xf>
    <xf numFmtId="0" fontId="39" fillId="11" borderId="32" xfId="8" applyFont="1" applyFill="1" applyBorder="1" applyAlignment="1">
      <alignment horizontal="center" vertical="center"/>
    </xf>
    <xf numFmtId="0" fontId="39" fillId="11" borderId="33" xfId="8" applyFont="1" applyFill="1" applyBorder="1" applyAlignment="1">
      <alignment horizontal="center" vertical="center"/>
    </xf>
    <xf numFmtId="0" fontId="39" fillId="11" borderId="34" xfId="8" applyFont="1" applyFill="1" applyBorder="1" applyAlignment="1">
      <alignment horizontal="center" vertical="center"/>
    </xf>
    <xf numFmtId="0" fontId="39" fillId="11" borderId="25" xfId="8" applyFont="1" applyFill="1" applyBorder="1" applyAlignment="1">
      <alignment horizontal="center" vertical="center"/>
    </xf>
    <xf numFmtId="0" fontId="39" fillId="11" borderId="0" xfId="8" applyFont="1" applyFill="1" applyBorder="1" applyAlignment="1">
      <alignment horizontal="center" vertical="center"/>
    </xf>
    <xf numFmtId="0" fontId="39" fillId="11" borderId="58" xfId="8" applyFont="1" applyFill="1" applyBorder="1" applyAlignment="1">
      <alignment horizontal="center" vertical="center"/>
    </xf>
    <xf numFmtId="0" fontId="39" fillId="11" borderId="48" xfId="8" applyFont="1" applyFill="1" applyBorder="1" applyAlignment="1">
      <alignment horizontal="center" vertical="center"/>
    </xf>
    <xf numFmtId="0" fontId="39" fillId="11" borderId="54" xfId="8" applyFont="1" applyFill="1" applyBorder="1" applyAlignment="1">
      <alignment horizontal="center" vertical="center"/>
    </xf>
    <xf numFmtId="0" fontId="39" fillId="11" borderId="49" xfId="8" applyFont="1" applyFill="1" applyBorder="1" applyAlignment="1">
      <alignment horizontal="center" vertical="center"/>
    </xf>
    <xf numFmtId="0" fontId="40" fillId="11" borderId="48" xfId="8" applyFont="1" applyFill="1" applyBorder="1" applyAlignment="1">
      <alignment horizontal="center" vertical="center"/>
    </xf>
    <xf numFmtId="0" fontId="40" fillId="11" borderId="54" xfId="8" applyFont="1" applyFill="1" applyBorder="1" applyAlignment="1">
      <alignment horizontal="center" vertical="center"/>
    </xf>
    <xf numFmtId="0" fontId="40" fillId="11" borderId="49" xfId="8" applyFont="1" applyFill="1" applyBorder="1" applyAlignment="1">
      <alignment horizontal="center" vertical="center"/>
    </xf>
    <xf numFmtId="0" fontId="41" fillId="11" borderId="57" xfId="8" applyFont="1" applyFill="1" applyBorder="1" applyAlignment="1">
      <alignment horizontal="center" vertical="center"/>
    </xf>
    <xf numFmtId="0" fontId="41" fillId="11" borderId="23" xfId="8" applyFont="1" applyFill="1" applyBorder="1" applyAlignment="1">
      <alignment horizontal="center" vertical="center"/>
    </xf>
    <xf numFmtId="0" fontId="41" fillId="11" borderId="35" xfId="8" applyFont="1" applyFill="1" applyBorder="1" applyAlignment="1">
      <alignment horizontal="center" vertical="center"/>
    </xf>
    <xf numFmtId="0" fontId="29" fillId="8" borderId="57" xfId="8" applyFont="1" applyFill="1" applyBorder="1" applyAlignment="1">
      <alignment horizontal="justify" vertical="top" wrapText="1"/>
    </xf>
    <xf numFmtId="0" fontId="29" fillId="8" borderId="23" xfId="8" applyFont="1" applyFill="1" applyBorder="1" applyAlignment="1">
      <alignment horizontal="justify" vertical="top" wrapText="1"/>
    </xf>
    <xf numFmtId="0" fontId="29" fillId="8" borderId="35" xfId="8" applyFont="1" applyFill="1" applyBorder="1" applyAlignment="1">
      <alignment horizontal="justify" vertical="top" wrapText="1"/>
    </xf>
    <xf numFmtId="0" fontId="29" fillId="8" borderId="57" xfId="8" applyFont="1" applyFill="1" applyBorder="1" applyAlignment="1">
      <alignment horizontal="center" vertical="center" wrapText="1"/>
    </xf>
    <xf numFmtId="0" fontId="29" fillId="8" borderId="23" xfId="8" applyFont="1" applyFill="1" applyBorder="1" applyAlignment="1">
      <alignment horizontal="center" vertical="center" wrapText="1"/>
    </xf>
    <xf numFmtId="0" fontId="29" fillId="8" borderId="35" xfId="8" applyFont="1" applyFill="1" applyBorder="1" applyAlignment="1">
      <alignment horizontal="center" vertical="center" wrapText="1"/>
    </xf>
    <xf numFmtId="9" fontId="29" fillId="8" borderId="57" xfId="8" applyNumberFormat="1" applyFont="1" applyFill="1" applyBorder="1" applyAlignment="1">
      <alignment horizontal="center" vertical="center" wrapText="1"/>
    </xf>
    <xf numFmtId="0" fontId="42" fillId="0" borderId="57" xfId="8" applyFont="1" applyBorder="1" applyAlignment="1">
      <alignment horizontal="center" vertical="center" wrapText="1"/>
    </xf>
    <xf numFmtId="0" fontId="42" fillId="0" borderId="23" xfId="8" applyFont="1" applyBorder="1" applyAlignment="1">
      <alignment horizontal="center" vertical="center" wrapText="1"/>
    </xf>
    <xf numFmtId="0" fontId="42" fillId="0" borderId="35" xfId="8" applyFont="1" applyBorder="1" applyAlignment="1">
      <alignment horizontal="center" vertical="center" wrapText="1"/>
    </xf>
    <xf numFmtId="0" fontId="29" fillId="0" borderId="57" xfId="8" applyFont="1" applyBorder="1" applyAlignment="1">
      <alignment horizontal="justify" vertical="top" wrapText="1"/>
    </xf>
    <xf numFmtId="0" fontId="29" fillId="0" borderId="23" xfId="8" applyFont="1" applyBorder="1" applyAlignment="1">
      <alignment horizontal="justify" vertical="top" wrapText="1"/>
    </xf>
    <xf numFmtId="0" fontId="29" fillId="0" borderId="35" xfId="8" applyFont="1" applyBorder="1" applyAlignment="1">
      <alignment horizontal="justify" vertical="top" wrapText="1"/>
    </xf>
    <xf numFmtId="0" fontId="41" fillId="11" borderId="25" xfId="8" applyFont="1" applyFill="1" applyBorder="1" applyAlignment="1">
      <alignment horizontal="center" vertical="center"/>
    </xf>
    <xf numFmtId="0" fontId="41" fillId="11" borderId="0" xfId="8" applyFont="1" applyFill="1" applyBorder="1" applyAlignment="1">
      <alignment horizontal="center" vertical="center"/>
    </xf>
    <xf numFmtId="0" fontId="41" fillId="11" borderId="58" xfId="8" applyFont="1" applyFill="1" applyBorder="1" applyAlignment="1">
      <alignment horizontal="center" vertical="center"/>
    </xf>
    <xf numFmtId="0" fontId="29" fillId="8" borderId="25" xfId="8" applyFont="1" applyFill="1" applyBorder="1" applyAlignment="1">
      <alignment horizontal="justify" vertical="top" wrapText="1"/>
    </xf>
    <xf numFmtId="0" fontId="29" fillId="8" borderId="0" xfId="8" applyFont="1" applyFill="1" applyAlignment="1">
      <alignment horizontal="justify" vertical="top" wrapText="1"/>
    </xf>
    <xf numFmtId="0" fontId="29" fillId="8" borderId="58" xfId="8" applyFont="1" applyFill="1" applyBorder="1" applyAlignment="1">
      <alignment horizontal="justify" vertical="top" wrapText="1"/>
    </xf>
    <xf numFmtId="0" fontId="29" fillId="8" borderId="25" xfId="8" applyFont="1" applyFill="1" applyBorder="1" applyAlignment="1">
      <alignment horizontal="center" vertical="center" wrapText="1"/>
    </xf>
    <xf numFmtId="0" fontId="29" fillId="8" borderId="0" xfId="8" applyFont="1" applyFill="1" applyAlignment="1">
      <alignment horizontal="center" vertical="center" wrapText="1"/>
    </xf>
    <xf numFmtId="0" fontId="29" fillId="8" borderId="58" xfId="8" applyFont="1" applyFill="1" applyBorder="1" applyAlignment="1">
      <alignment horizontal="center" vertical="center" wrapText="1"/>
    </xf>
    <xf numFmtId="0" fontId="42" fillId="0" borderId="25" xfId="8" applyFont="1" applyBorder="1" applyAlignment="1">
      <alignment horizontal="center" vertical="center" wrapText="1"/>
    </xf>
    <xf numFmtId="0" fontId="42" fillId="0" borderId="0" xfId="8" applyFont="1" applyAlignment="1">
      <alignment horizontal="center" vertical="center" wrapText="1"/>
    </xf>
    <xf numFmtId="0" fontId="42" fillId="0" borderId="58" xfId="8" applyFont="1" applyBorder="1" applyAlignment="1">
      <alignment horizontal="center" vertical="center" wrapText="1"/>
    </xf>
    <xf numFmtId="0" fontId="29" fillId="0" borderId="25" xfId="8" applyFont="1" applyBorder="1" applyAlignment="1">
      <alignment horizontal="justify" vertical="top" wrapText="1"/>
    </xf>
    <xf numFmtId="0" fontId="29" fillId="0" borderId="0" xfId="8" applyFont="1" applyAlignment="1">
      <alignment horizontal="justify" vertical="top" wrapText="1"/>
    </xf>
    <xf numFmtId="0" fontId="29" fillId="0" borderId="58" xfId="8" applyFont="1" applyBorder="1" applyAlignment="1">
      <alignment horizontal="justify" vertical="top" wrapText="1"/>
    </xf>
    <xf numFmtId="0" fontId="29" fillId="0" borderId="57" xfId="8" applyFont="1" applyBorder="1" applyAlignment="1">
      <alignment horizontal="center" vertical="center" wrapText="1"/>
    </xf>
    <xf numFmtId="0" fontId="29" fillId="0" borderId="23" xfId="8" applyFont="1" applyBorder="1" applyAlignment="1">
      <alignment horizontal="center" vertical="center" wrapText="1"/>
    </xf>
    <xf numFmtId="0" fontId="29" fillId="0" borderId="35" xfId="8" applyFont="1" applyBorder="1" applyAlignment="1">
      <alignment horizontal="center" vertical="center" wrapText="1"/>
    </xf>
    <xf numFmtId="0" fontId="29" fillId="8" borderId="48" xfId="8" applyFont="1" applyFill="1" applyBorder="1" applyAlignment="1">
      <alignment horizontal="center" vertical="center" wrapText="1"/>
    </xf>
    <xf numFmtId="0" fontId="29" fillId="8" borderId="54" xfId="8" applyFont="1" applyFill="1" applyBorder="1" applyAlignment="1">
      <alignment horizontal="center" vertical="center" wrapText="1"/>
    </xf>
    <xf numFmtId="0" fontId="29" fillId="8" borderId="49" xfId="8" applyFont="1" applyFill="1" applyBorder="1" applyAlignment="1">
      <alignment horizontal="center" vertical="center" wrapText="1"/>
    </xf>
    <xf numFmtId="9" fontId="29" fillId="8" borderId="25" xfId="8" applyNumberFormat="1" applyFont="1" applyFill="1" applyBorder="1" applyAlignment="1">
      <alignment horizontal="center" vertical="center" wrapText="1"/>
    </xf>
    <xf numFmtId="0" fontId="42" fillId="0" borderId="48" xfId="8" applyFont="1" applyBorder="1" applyAlignment="1">
      <alignment horizontal="center" vertical="center" wrapText="1"/>
    </xf>
    <xf numFmtId="0" fontId="42" fillId="0" borderId="54" xfId="8" applyFont="1" applyBorder="1" applyAlignment="1">
      <alignment horizontal="center" vertical="center" wrapText="1"/>
    </xf>
    <xf numFmtId="0" fontId="42" fillId="0" borderId="49" xfId="8" applyFont="1" applyBorder="1" applyAlignment="1">
      <alignment horizontal="center" vertical="center" wrapText="1"/>
    </xf>
    <xf numFmtId="0" fontId="41" fillId="11" borderId="48" xfId="8" applyFont="1" applyFill="1" applyBorder="1" applyAlignment="1">
      <alignment horizontal="center" vertical="center"/>
    </xf>
    <xf numFmtId="0" fontId="41" fillId="11" borderId="54" xfId="8" applyFont="1" applyFill="1" applyBorder="1" applyAlignment="1">
      <alignment horizontal="center" vertical="center"/>
    </xf>
    <xf numFmtId="0" fontId="41" fillId="11" borderId="49" xfId="8" applyFont="1" applyFill="1" applyBorder="1" applyAlignment="1">
      <alignment horizontal="center" vertical="center"/>
    </xf>
    <xf numFmtId="0" fontId="29" fillId="8" borderId="48" xfId="8" applyFont="1" applyFill="1" applyBorder="1" applyAlignment="1">
      <alignment horizontal="justify" vertical="top" wrapText="1"/>
    </xf>
    <xf numFmtId="0" fontId="29" fillId="8" borderId="54" xfId="8" applyFont="1" applyFill="1" applyBorder="1" applyAlignment="1">
      <alignment horizontal="justify" vertical="top" wrapText="1"/>
    </xf>
    <xf numFmtId="0" fontId="29" fillId="8" borderId="49" xfId="8" applyFont="1" applyFill="1" applyBorder="1" applyAlignment="1">
      <alignment horizontal="justify" vertical="top" wrapText="1"/>
    </xf>
    <xf numFmtId="0" fontId="29" fillId="0" borderId="48" xfId="8" applyFont="1" applyBorder="1" applyAlignment="1">
      <alignment horizontal="center" vertical="center" wrapText="1"/>
    </xf>
    <xf numFmtId="0" fontId="29" fillId="0" borderId="54" xfId="8" applyFont="1" applyBorder="1" applyAlignment="1">
      <alignment horizontal="center" vertical="center" wrapText="1"/>
    </xf>
    <xf numFmtId="0" fontId="29" fillId="0" borderId="49" xfId="8" applyFont="1" applyBorder="1" applyAlignment="1">
      <alignment horizontal="center" vertical="center" wrapText="1"/>
    </xf>
    <xf numFmtId="0" fontId="29" fillId="0" borderId="48" xfId="8" applyFont="1" applyBorder="1" applyAlignment="1">
      <alignment horizontal="justify" vertical="top" wrapText="1"/>
    </xf>
    <xf numFmtId="0" fontId="29" fillId="0" borderId="54" xfId="8" applyFont="1" applyBorder="1" applyAlignment="1">
      <alignment horizontal="justify" vertical="top" wrapText="1"/>
    </xf>
    <xf numFmtId="0" fontId="29" fillId="0" borderId="49" xfId="8" applyFont="1" applyBorder="1" applyAlignment="1">
      <alignment horizontal="justify" vertical="top" wrapText="1"/>
    </xf>
    <xf numFmtId="0" fontId="29" fillId="8" borderId="0" xfId="8" applyFont="1" applyFill="1" applyAlignment="1">
      <alignment horizontal="justify" vertical="top" wrapText="1"/>
    </xf>
    <xf numFmtId="0" fontId="29" fillId="8" borderId="0" xfId="8" applyFont="1" applyFill="1" applyAlignment="1">
      <alignment horizontal="center" vertical="center" wrapText="1"/>
    </xf>
    <xf numFmtId="0" fontId="29" fillId="0" borderId="0" xfId="8" applyFont="1" applyAlignment="1">
      <alignment horizontal="center" vertical="center" wrapText="1"/>
    </xf>
    <xf numFmtId="0" fontId="29" fillId="0" borderId="0" xfId="8" applyFont="1" applyAlignment="1">
      <alignment horizontal="justify" vertical="top" wrapText="1"/>
    </xf>
    <xf numFmtId="0" fontId="41" fillId="12" borderId="57" xfId="8" applyFont="1" applyFill="1" applyBorder="1" applyAlignment="1">
      <alignment horizontal="center" vertical="center"/>
    </xf>
    <xf numFmtId="0" fontId="41" fillId="12" borderId="23" xfId="8" applyFont="1" applyFill="1" applyBorder="1" applyAlignment="1">
      <alignment horizontal="center" vertical="center"/>
    </xf>
    <xf numFmtId="0" fontId="41" fillId="12" borderId="35" xfId="8" applyFont="1" applyFill="1" applyBorder="1" applyAlignment="1">
      <alignment horizontal="center" vertical="center"/>
    </xf>
    <xf numFmtId="0" fontId="29" fillId="8" borderId="31" xfId="8" applyFont="1" applyFill="1" applyBorder="1" applyAlignment="1">
      <alignment horizontal="center" vertical="center" wrapText="1"/>
    </xf>
    <xf numFmtId="165" fontId="29" fillId="8" borderId="57" xfId="8" applyNumberFormat="1" applyFont="1" applyFill="1" applyBorder="1" applyAlignment="1">
      <alignment horizontal="center" vertical="center" wrapText="1"/>
    </xf>
    <xf numFmtId="165" fontId="29" fillId="8" borderId="23" xfId="8" applyNumberFormat="1" applyFont="1" applyFill="1" applyBorder="1" applyAlignment="1">
      <alignment horizontal="center" vertical="center" wrapText="1"/>
    </xf>
    <xf numFmtId="0" fontId="41" fillId="12" borderId="25" xfId="8" applyFont="1" applyFill="1" applyBorder="1" applyAlignment="1">
      <alignment horizontal="center" vertical="center"/>
    </xf>
    <xf numFmtId="0" fontId="41" fillId="12" borderId="0" xfId="8" applyFont="1" applyFill="1" applyBorder="1" applyAlignment="1">
      <alignment horizontal="center" vertical="center"/>
    </xf>
    <xf numFmtId="0" fontId="41" fillId="12" borderId="58" xfId="8" applyFont="1" applyFill="1" applyBorder="1" applyAlignment="1">
      <alignment horizontal="center" vertical="center"/>
    </xf>
    <xf numFmtId="165" fontId="29" fillId="8" borderId="25" xfId="8" applyNumberFormat="1" applyFont="1" applyFill="1" applyBorder="1" applyAlignment="1">
      <alignment horizontal="center" vertical="center" wrapText="1"/>
    </xf>
    <xf numFmtId="165" fontId="29" fillId="8" borderId="0" xfId="8" applyNumberFormat="1" applyFont="1" applyFill="1" applyAlignment="1">
      <alignment horizontal="center" vertical="center" wrapText="1"/>
    </xf>
    <xf numFmtId="9" fontId="29" fillId="8" borderId="36" xfId="8" applyNumberFormat="1" applyFont="1" applyFill="1" applyBorder="1" applyAlignment="1">
      <alignment horizontal="center" vertical="center" wrapText="1"/>
    </xf>
    <xf numFmtId="0" fontId="29" fillId="8" borderId="36" xfId="8" applyFont="1" applyFill="1" applyBorder="1" applyAlignment="1">
      <alignment horizontal="center" vertical="center" wrapText="1"/>
    </xf>
    <xf numFmtId="9" fontId="29" fillId="8" borderId="31" xfId="8" applyNumberFormat="1" applyFont="1" applyFill="1" applyBorder="1" applyAlignment="1">
      <alignment horizontal="center" vertical="center" wrapText="1"/>
    </xf>
    <xf numFmtId="0" fontId="41" fillId="12" borderId="48" xfId="8" applyFont="1" applyFill="1" applyBorder="1" applyAlignment="1">
      <alignment horizontal="center" vertical="center"/>
    </xf>
    <xf numFmtId="0" fontId="41" fillId="12" borderId="54" xfId="8" applyFont="1" applyFill="1" applyBorder="1" applyAlignment="1">
      <alignment horizontal="center" vertical="center"/>
    </xf>
    <xf numFmtId="0" fontId="41" fillId="12" borderId="49" xfId="8" applyFont="1" applyFill="1" applyBorder="1" applyAlignment="1">
      <alignment horizontal="center" vertical="center"/>
    </xf>
    <xf numFmtId="165" fontId="29" fillId="8" borderId="48" xfId="8" applyNumberFormat="1" applyFont="1" applyFill="1" applyBorder="1" applyAlignment="1">
      <alignment horizontal="center" vertical="center" wrapText="1"/>
    </xf>
    <xf numFmtId="165" fontId="29" fillId="8" borderId="54" xfId="8" applyNumberFormat="1" applyFont="1" applyFill="1" applyBorder="1" applyAlignment="1">
      <alignment horizontal="center" vertical="center" wrapText="1"/>
    </xf>
    <xf numFmtId="0" fontId="29" fillId="0" borderId="48" xfId="8" applyFont="1" applyBorder="1" applyAlignment="1">
      <alignment vertical="center" wrapText="1"/>
    </xf>
    <xf numFmtId="0" fontId="29" fillId="0" borderId="54" xfId="8" applyFont="1" applyBorder="1" applyAlignment="1">
      <alignment vertical="center" wrapText="1"/>
    </xf>
    <xf numFmtId="0" fontId="29" fillId="0" borderId="49" xfId="8" applyFont="1" applyBorder="1" applyAlignment="1">
      <alignment vertical="center" wrapText="1"/>
    </xf>
    <xf numFmtId="0" fontId="41" fillId="13" borderId="57" xfId="8" applyFont="1" applyFill="1" applyBorder="1" applyAlignment="1">
      <alignment horizontal="center" vertical="center"/>
    </xf>
    <xf numFmtId="0" fontId="41" fillId="13" borderId="23" xfId="8" applyFont="1" applyFill="1" applyBorder="1" applyAlignment="1">
      <alignment horizontal="center" vertical="center"/>
    </xf>
    <xf numFmtId="0" fontId="41" fillId="13" borderId="35" xfId="8" applyFont="1" applyFill="1" applyBorder="1" applyAlignment="1">
      <alignment horizontal="center" vertical="center"/>
    </xf>
    <xf numFmtId="0" fontId="29" fillId="8" borderId="57" xfId="8" applyFont="1" applyFill="1" applyBorder="1" applyAlignment="1">
      <alignment horizontal="left" vertical="top" wrapText="1"/>
    </xf>
    <xf numFmtId="0" fontId="29" fillId="8" borderId="23" xfId="8" applyFont="1" applyFill="1" applyBorder="1" applyAlignment="1">
      <alignment horizontal="left" vertical="top" wrapText="1"/>
    </xf>
    <xf numFmtId="0" fontId="29" fillId="8" borderId="35" xfId="8" applyFont="1" applyFill="1" applyBorder="1" applyAlignment="1">
      <alignment horizontal="left" vertical="top" wrapText="1"/>
    </xf>
    <xf numFmtId="0" fontId="38" fillId="0" borderId="57" xfId="8" applyFont="1" applyBorder="1" applyAlignment="1">
      <alignment horizontal="center" vertical="center"/>
    </xf>
    <xf numFmtId="0" fontId="38" fillId="0" borderId="23" xfId="8" applyFont="1" applyBorder="1" applyAlignment="1">
      <alignment horizontal="center" vertical="center"/>
    </xf>
    <xf numFmtId="0" fontId="38" fillId="0" borderId="35" xfId="8" applyFont="1" applyBorder="1" applyAlignment="1">
      <alignment horizontal="center" vertical="center"/>
    </xf>
    <xf numFmtId="0" fontId="41" fillId="13" borderId="25" xfId="8" applyFont="1" applyFill="1" applyBorder="1" applyAlignment="1">
      <alignment horizontal="center" vertical="center"/>
    </xf>
    <xf numFmtId="0" fontId="41" fillId="13" borderId="0" xfId="8" applyFont="1" applyFill="1" applyBorder="1" applyAlignment="1">
      <alignment horizontal="center" vertical="center"/>
    </xf>
    <xf numFmtId="0" fontId="41" fillId="13" borderId="58" xfId="8" applyFont="1" applyFill="1" applyBorder="1" applyAlignment="1">
      <alignment horizontal="center" vertical="center"/>
    </xf>
    <xf numFmtId="0" fontId="29" fillId="8" borderId="25" xfId="8" applyFont="1" applyFill="1" applyBorder="1" applyAlignment="1">
      <alignment horizontal="left" vertical="top" wrapText="1"/>
    </xf>
    <xf numFmtId="0" fontId="29" fillId="8" borderId="0" xfId="8" applyFont="1" applyFill="1" applyAlignment="1">
      <alignment horizontal="left" vertical="top" wrapText="1"/>
    </xf>
    <xf numFmtId="0" fontId="29" fillId="8" borderId="58" xfId="8" applyFont="1" applyFill="1" applyBorder="1" applyAlignment="1">
      <alignment horizontal="left" vertical="top" wrapText="1"/>
    </xf>
    <xf numFmtId="0" fontId="38" fillId="0" borderId="48" xfId="8" applyFont="1" applyBorder="1" applyAlignment="1">
      <alignment horizontal="center" vertical="center"/>
    </xf>
    <xf numFmtId="0" fontId="38" fillId="0" borderId="54" xfId="8" applyFont="1" applyBorder="1" applyAlignment="1">
      <alignment horizontal="center" vertical="center"/>
    </xf>
    <xf numFmtId="0" fontId="38" fillId="0" borderId="49" xfId="8" applyFont="1" applyBorder="1" applyAlignment="1">
      <alignment horizontal="center" vertical="center"/>
    </xf>
    <xf numFmtId="0" fontId="29" fillId="0" borderId="32" xfId="8" applyFont="1" applyBorder="1" applyAlignment="1">
      <alignment horizontal="center" vertical="center" wrapText="1"/>
    </xf>
    <xf numFmtId="0" fontId="29" fillId="0" borderId="33" xfId="8" applyFont="1" applyBorder="1" applyAlignment="1">
      <alignment horizontal="center" vertical="center" wrapText="1"/>
    </xf>
    <xf numFmtId="0" fontId="29" fillId="0" borderId="34" xfId="8" applyFont="1" applyBorder="1" applyAlignment="1">
      <alignment horizontal="center" vertical="center" wrapText="1"/>
    </xf>
    <xf numFmtId="164" fontId="43" fillId="0" borderId="32" xfId="8" applyNumberFormat="1" applyFont="1" applyBorder="1" applyAlignment="1">
      <alignment horizontal="center" vertical="center"/>
    </xf>
    <xf numFmtId="164" fontId="43" fillId="0" borderId="33" xfId="8" applyNumberFormat="1" applyFont="1" applyBorder="1" applyAlignment="1">
      <alignment horizontal="center" vertical="center"/>
    </xf>
    <xf numFmtId="164" fontId="43" fillId="0" borderId="34" xfId="8" applyNumberFormat="1" applyFont="1" applyBorder="1" applyAlignment="1">
      <alignment horizontal="center" vertical="center"/>
    </xf>
    <xf numFmtId="0" fontId="41" fillId="13" borderId="48" xfId="8" applyFont="1" applyFill="1" applyBorder="1" applyAlignment="1">
      <alignment horizontal="center" vertical="center"/>
    </xf>
    <xf numFmtId="0" fontId="41" fillId="13" borderId="54" xfId="8" applyFont="1" applyFill="1" applyBorder="1" applyAlignment="1">
      <alignment horizontal="center" vertical="center"/>
    </xf>
    <xf numFmtId="0" fontId="41" fillId="13" borderId="49" xfId="8" applyFont="1" applyFill="1" applyBorder="1" applyAlignment="1">
      <alignment horizontal="center" vertical="center"/>
    </xf>
    <xf numFmtId="0" fontId="29" fillId="8" borderId="48" xfId="8" applyFont="1" applyFill="1" applyBorder="1" applyAlignment="1">
      <alignment horizontal="left" vertical="top" wrapText="1"/>
    </xf>
    <xf numFmtId="0" fontId="29" fillId="8" borderId="54" xfId="8" applyFont="1" applyFill="1" applyBorder="1" applyAlignment="1">
      <alignment horizontal="left" vertical="top" wrapText="1"/>
    </xf>
    <xf numFmtId="0" fontId="29" fillId="8" borderId="49" xfId="8" applyFont="1" applyFill="1" applyBorder="1" applyAlignment="1">
      <alignment horizontal="left" vertical="top" wrapText="1"/>
    </xf>
    <xf numFmtId="0" fontId="29" fillId="14" borderId="57" xfId="8" applyFont="1" applyFill="1" applyBorder="1" applyAlignment="1">
      <alignment vertical="center"/>
    </xf>
    <xf numFmtId="0" fontId="41" fillId="14" borderId="23" xfId="8" applyFont="1" applyFill="1" applyBorder="1" applyAlignment="1">
      <alignment horizontal="center" vertical="center"/>
    </xf>
    <xf numFmtId="0" fontId="41" fillId="14" borderId="35" xfId="8" applyFont="1" applyFill="1" applyBorder="1" applyAlignment="1">
      <alignment horizontal="center" vertical="center"/>
    </xf>
    <xf numFmtId="3" fontId="29" fillId="8" borderId="57" xfId="8" applyNumberFormat="1" applyFont="1" applyFill="1" applyBorder="1" applyAlignment="1">
      <alignment horizontal="center" vertical="center" wrapText="1"/>
    </xf>
    <xf numFmtId="0" fontId="42" fillId="8" borderId="57" xfId="8" applyFont="1" applyFill="1" applyBorder="1" applyAlignment="1">
      <alignment horizontal="center" vertical="center" wrapText="1"/>
    </xf>
    <xf numFmtId="0" fontId="42" fillId="8" borderId="23" xfId="8" applyFont="1" applyFill="1" applyBorder="1" applyAlignment="1">
      <alignment horizontal="center" vertical="center" wrapText="1"/>
    </xf>
    <xf numFmtId="0" fontId="42" fillId="8" borderId="35" xfId="8" applyFont="1" applyFill="1" applyBorder="1" applyAlignment="1">
      <alignment horizontal="center" vertical="center" wrapText="1"/>
    </xf>
    <xf numFmtId="0" fontId="29" fillId="14" borderId="25" xfId="8" applyFont="1" applyFill="1" applyBorder="1" applyAlignment="1">
      <alignment vertical="center"/>
    </xf>
    <xf numFmtId="0" fontId="41" fillId="14" borderId="0" xfId="8" applyFont="1" applyFill="1" applyBorder="1" applyAlignment="1">
      <alignment horizontal="center" vertical="center"/>
    </xf>
    <xf numFmtId="0" fontId="41" fillId="14" borderId="58" xfId="8" applyFont="1" applyFill="1" applyBorder="1" applyAlignment="1">
      <alignment horizontal="center" vertical="center"/>
    </xf>
    <xf numFmtId="0" fontId="42" fillId="8" borderId="48" xfId="8" applyFont="1" applyFill="1" applyBorder="1" applyAlignment="1">
      <alignment horizontal="center" vertical="center" wrapText="1"/>
    </xf>
    <xf numFmtId="0" fontId="42" fillId="8" borderId="54" xfId="8" applyFont="1" applyFill="1" applyBorder="1" applyAlignment="1">
      <alignment horizontal="center" vertical="center" wrapText="1"/>
    </xf>
    <xf numFmtId="0" fontId="42" fillId="8" borderId="49" xfId="8" applyFont="1" applyFill="1" applyBorder="1" applyAlignment="1">
      <alignment horizontal="center" vertical="center" wrapText="1"/>
    </xf>
    <xf numFmtId="165" fontId="29" fillId="8" borderId="36" xfId="8" applyNumberFormat="1" applyFont="1" applyFill="1" applyBorder="1" applyAlignment="1">
      <alignment horizontal="center" vertical="center" wrapText="1"/>
    </xf>
    <xf numFmtId="165" fontId="29" fillId="8" borderId="31" xfId="8" applyNumberFormat="1" applyFont="1" applyFill="1" applyBorder="1" applyAlignment="1">
      <alignment horizontal="center" vertical="center" wrapText="1"/>
    </xf>
    <xf numFmtId="0" fontId="42" fillId="8" borderId="25" xfId="8" applyFont="1" applyFill="1" applyBorder="1" applyAlignment="1">
      <alignment horizontal="center" vertical="center" wrapText="1"/>
    </xf>
    <xf numFmtId="0" fontId="42" fillId="8" borderId="0" xfId="8" applyFont="1" applyFill="1" applyAlignment="1">
      <alignment horizontal="center" vertical="center" wrapText="1"/>
    </xf>
    <xf numFmtId="0" fontId="42" fillId="8" borderId="58" xfId="8" applyFont="1" applyFill="1" applyBorder="1" applyAlignment="1">
      <alignment horizontal="center" vertical="center" wrapText="1"/>
    </xf>
    <xf numFmtId="0" fontId="29" fillId="8" borderId="32" xfId="8" applyFont="1" applyFill="1" applyBorder="1" applyAlignment="1">
      <alignment horizontal="center" vertical="center" wrapText="1"/>
    </xf>
    <xf numFmtId="0" fontId="29" fillId="8" borderId="33" xfId="8" applyFont="1" applyFill="1" applyBorder="1" applyAlignment="1">
      <alignment horizontal="center" vertical="center" wrapText="1"/>
    </xf>
    <xf numFmtId="0" fontId="29" fillId="8" borderId="34" xfId="8" applyFont="1" applyFill="1" applyBorder="1" applyAlignment="1">
      <alignment horizontal="center" vertical="center" wrapText="1"/>
    </xf>
    <xf numFmtId="0" fontId="42" fillId="8" borderId="57" xfId="8" applyFont="1" applyFill="1" applyBorder="1" applyAlignment="1">
      <alignment horizontal="center" vertical="center" wrapText="1"/>
    </xf>
    <xf numFmtId="0" fontId="42" fillId="8" borderId="23" xfId="8" applyFont="1" applyFill="1" applyBorder="1" applyAlignment="1">
      <alignment horizontal="center" vertical="center" wrapText="1"/>
    </xf>
    <xf numFmtId="0" fontId="42" fillId="8" borderId="35" xfId="8" applyFont="1" applyFill="1" applyBorder="1" applyAlignment="1">
      <alignment horizontal="center" vertical="center" wrapText="1"/>
    </xf>
    <xf numFmtId="0" fontId="29" fillId="14" borderId="48" xfId="8" applyFont="1" applyFill="1" applyBorder="1" applyAlignment="1">
      <alignment vertical="center"/>
    </xf>
    <xf numFmtId="0" fontId="41" fillId="14" borderId="54" xfId="8" applyFont="1" applyFill="1" applyBorder="1" applyAlignment="1">
      <alignment horizontal="center" vertical="center"/>
    </xf>
    <xf numFmtId="0" fontId="41" fillId="14" borderId="49" xfId="8" applyFont="1" applyFill="1" applyBorder="1" applyAlignment="1">
      <alignment horizontal="center" vertical="center"/>
    </xf>
    <xf numFmtId="165" fontId="29" fillId="8" borderId="35" xfId="8" applyNumberFormat="1" applyFont="1" applyFill="1" applyBorder="1" applyAlignment="1">
      <alignment horizontal="center" vertical="center" wrapText="1"/>
    </xf>
    <xf numFmtId="165" fontId="29" fillId="8" borderId="58" xfId="8" applyNumberFormat="1" applyFont="1" applyFill="1" applyBorder="1" applyAlignment="1">
      <alignment horizontal="center" vertical="center" wrapText="1"/>
    </xf>
    <xf numFmtId="165" fontId="29" fillId="8" borderId="49" xfId="8" applyNumberFormat="1" applyFont="1" applyFill="1" applyBorder="1" applyAlignment="1">
      <alignment horizontal="center" vertical="center" wrapText="1"/>
    </xf>
    <xf numFmtId="0" fontId="41" fillId="14" borderId="57" xfId="8" applyFont="1" applyFill="1" applyBorder="1" applyAlignment="1">
      <alignment horizontal="center" vertical="center"/>
    </xf>
    <xf numFmtId="0" fontId="41" fillId="14" borderId="25" xfId="8" applyFont="1" applyFill="1" applyBorder="1" applyAlignment="1">
      <alignment horizontal="center" vertical="center"/>
    </xf>
    <xf numFmtId="0" fontId="41" fillId="14" borderId="48" xfId="8" applyFont="1" applyFill="1" applyBorder="1" applyAlignment="1">
      <alignment horizontal="center" vertical="center"/>
    </xf>
    <xf numFmtId="0" fontId="29" fillId="8" borderId="57" xfId="8" applyFont="1" applyFill="1" applyBorder="1" applyAlignment="1">
      <alignment horizontal="justify" vertical="center" wrapText="1"/>
    </xf>
    <xf numFmtId="0" fontId="29" fillId="8" borderId="23" xfId="8" applyFont="1" applyFill="1" applyBorder="1" applyAlignment="1">
      <alignment horizontal="justify" vertical="center" wrapText="1"/>
    </xf>
    <xf numFmtId="0" fontId="29" fillId="8" borderId="35" xfId="8" applyFont="1" applyFill="1" applyBorder="1" applyAlignment="1">
      <alignment horizontal="justify" vertical="center" wrapText="1"/>
    </xf>
    <xf numFmtId="0" fontId="29" fillId="8" borderId="25" xfId="8" applyFont="1" applyFill="1" applyBorder="1" applyAlignment="1">
      <alignment horizontal="justify" vertical="center" wrapText="1"/>
    </xf>
    <xf numFmtId="0" fontId="29" fillId="8" borderId="0" xfId="8" applyFont="1" applyFill="1" applyAlignment="1">
      <alignment horizontal="justify" vertical="center" wrapText="1"/>
    </xf>
    <xf numFmtId="0" fontId="29" fillId="8" borderId="58" xfId="8" applyFont="1" applyFill="1" applyBorder="1" applyAlignment="1">
      <alignment horizontal="justify" vertical="center" wrapText="1"/>
    </xf>
    <xf numFmtId="0" fontId="29" fillId="8" borderId="48" xfId="8" applyFont="1" applyFill="1" applyBorder="1" applyAlignment="1">
      <alignment horizontal="justify" vertical="center" wrapText="1"/>
    </xf>
    <xf numFmtId="0" fontId="29" fillId="8" borderId="54" xfId="8" applyFont="1" applyFill="1" applyBorder="1" applyAlignment="1">
      <alignment horizontal="justify" vertical="center" wrapText="1"/>
    </xf>
    <xf numFmtId="0" fontId="29" fillId="8" borderId="49" xfId="8" applyFont="1" applyFill="1" applyBorder="1" applyAlignment="1">
      <alignment horizontal="justify" vertical="center" wrapText="1"/>
    </xf>
    <xf numFmtId="9" fontId="29" fillId="8" borderId="23" xfId="8" applyNumberFormat="1" applyFont="1" applyFill="1" applyBorder="1" applyAlignment="1">
      <alignment horizontal="center" vertical="center" wrapText="1"/>
    </xf>
    <xf numFmtId="9" fontId="29" fillId="8" borderId="35" xfId="8" applyNumberFormat="1" applyFont="1" applyFill="1" applyBorder="1" applyAlignment="1">
      <alignment horizontal="center" vertical="center" wrapText="1"/>
    </xf>
    <xf numFmtId="9" fontId="29" fillId="8" borderId="0" xfId="8" applyNumberFormat="1" applyFont="1" applyFill="1" applyAlignment="1">
      <alignment horizontal="center" vertical="center" wrapText="1"/>
    </xf>
    <xf numFmtId="9" fontId="29" fillId="8" borderId="58" xfId="8" applyNumberFormat="1" applyFont="1" applyFill="1" applyBorder="1" applyAlignment="1">
      <alignment horizontal="center" vertical="center" wrapText="1"/>
    </xf>
    <xf numFmtId="9" fontId="29" fillId="8" borderId="48" xfId="8" applyNumberFormat="1" applyFont="1" applyFill="1" applyBorder="1" applyAlignment="1">
      <alignment horizontal="center" vertical="center" wrapText="1"/>
    </xf>
    <xf numFmtId="9" fontId="29" fillId="8" borderId="54" xfId="8" applyNumberFormat="1" applyFont="1" applyFill="1" applyBorder="1" applyAlignment="1">
      <alignment horizontal="center" vertical="center" wrapText="1"/>
    </xf>
    <xf numFmtId="9" fontId="29" fillId="8" borderId="49" xfId="8" applyNumberFormat="1" applyFont="1" applyFill="1" applyBorder="1" applyAlignment="1">
      <alignment horizontal="center" vertical="center" wrapText="1"/>
    </xf>
    <xf numFmtId="0" fontId="29" fillId="14" borderId="0" xfId="8" applyFont="1" applyFill="1" applyBorder="1" applyAlignment="1">
      <alignment vertical="center"/>
    </xf>
    <xf numFmtId="0" fontId="41" fillId="14" borderId="0" xfId="8" applyFont="1" applyFill="1" applyBorder="1" applyAlignment="1">
      <alignment horizontal="center" vertical="center"/>
    </xf>
    <xf numFmtId="165" fontId="29" fillId="8" borderId="0" xfId="8" applyNumberFormat="1" applyFont="1" applyFill="1" applyAlignment="1">
      <alignment horizontal="center" vertical="center" wrapText="1"/>
    </xf>
    <xf numFmtId="0" fontId="29" fillId="0" borderId="0" xfId="8" applyFont="1" applyFill="1" applyAlignment="1">
      <alignment vertical="center"/>
    </xf>
    <xf numFmtId="0" fontId="29" fillId="0" borderId="57" xfId="8" applyFont="1" applyFill="1" applyBorder="1" applyAlignment="1">
      <alignment horizontal="justify" vertical="center" wrapText="1"/>
    </xf>
    <xf numFmtId="0" fontId="29" fillId="0" borderId="23" xfId="8" applyFont="1" applyFill="1" applyBorder="1" applyAlignment="1">
      <alignment horizontal="justify" vertical="center" wrapText="1"/>
    </xf>
    <xf numFmtId="0" fontId="29" fillId="0" borderId="35" xfId="8" applyFont="1" applyFill="1" applyBorder="1" applyAlignment="1">
      <alignment horizontal="justify" vertical="center" wrapText="1"/>
    </xf>
    <xf numFmtId="0" fontId="29" fillId="0" borderId="57" xfId="8" applyFont="1" applyBorder="1" applyAlignment="1">
      <alignment horizontal="justify" vertical="center" wrapText="1"/>
    </xf>
    <xf numFmtId="0" fontId="29" fillId="0" borderId="23" xfId="8" applyFont="1" applyBorder="1" applyAlignment="1">
      <alignment horizontal="justify" vertical="center" wrapText="1"/>
    </xf>
    <xf numFmtId="0" fontId="29" fillId="0" borderId="35" xfId="8" applyFont="1" applyBorder="1" applyAlignment="1">
      <alignment horizontal="justify" vertical="center" wrapText="1"/>
    </xf>
    <xf numFmtId="0" fontId="29" fillId="0" borderId="25" xfId="8" applyFont="1" applyFill="1" applyBorder="1" applyAlignment="1">
      <alignment horizontal="justify" vertical="center" wrapText="1"/>
    </xf>
    <xf numFmtId="0" fontId="29" fillId="0" borderId="0" xfId="8" applyFont="1" applyFill="1" applyAlignment="1">
      <alignment horizontal="justify" vertical="center" wrapText="1"/>
    </xf>
    <xf numFmtId="0" fontId="29" fillId="0" borderId="58" xfId="8" applyFont="1" applyFill="1" applyBorder="1" applyAlignment="1">
      <alignment horizontal="justify" vertical="center" wrapText="1"/>
    </xf>
    <xf numFmtId="0" fontId="29" fillId="0" borderId="25" xfId="8" applyFont="1" applyBorder="1" applyAlignment="1">
      <alignment horizontal="justify" vertical="center" wrapText="1"/>
    </xf>
    <xf numFmtId="0" fontId="29" fillId="0" borderId="0" xfId="8" applyFont="1" applyAlignment="1">
      <alignment horizontal="justify" vertical="center" wrapText="1"/>
    </xf>
    <xf numFmtId="0" fontId="29" fillId="0" borderId="58" xfId="8" applyFont="1" applyBorder="1" applyAlignment="1">
      <alignment horizontal="justify" vertical="center" wrapText="1"/>
    </xf>
    <xf numFmtId="0" fontId="29" fillId="0" borderId="48" xfId="8" applyFont="1" applyFill="1" applyBorder="1" applyAlignment="1">
      <alignment horizontal="justify" vertical="center" wrapText="1"/>
    </xf>
    <xf numFmtId="0" fontId="29" fillId="0" borderId="54" xfId="8" applyFont="1" applyFill="1" applyBorder="1" applyAlignment="1">
      <alignment horizontal="justify" vertical="center" wrapText="1"/>
    </xf>
    <xf numFmtId="0" fontId="29" fillId="0" borderId="49" xfId="8" applyFont="1" applyFill="1" applyBorder="1" applyAlignment="1">
      <alignment horizontal="justify" vertical="center" wrapText="1"/>
    </xf>
    <xf numFmtId="0" fontId="29" fillId="0" borderId="48" xfId="8" applyFont="1" applyBorder="1" applyAlignment="1">
      <alignment horizontal="justify" vertical="center" wrapText="1"/>
    </xf>
    <xf numFmtId="0" fontId="29" fillId="0" borderId="54" xfId="8" applyFont="1" applyBorder="1" applyAlignment="1">
      <alignment horizontal="justify" vertical="center" wrapText="1"/>
    </xf>
    <xf numFmtId="0" fontId="29" fillId="0" borderId="49" xfId="8" applyFont="1" applyBorder="1" applyAlignment="1">
      <alignment horizontal="justify" vertical="center" wrapText="1"/>
    </xf>
    <xf numFmtId="0" fontId="29" fillId="0" borderId="0" xfId="8" applyFont="1" applyFill="1" applyAlignment="1">
      <alignment horizontal="justify" vertical="top" wrapText="1"/>
    </xf>
    <xf numFmtId="0" fontId="29" fillId="0" borderId="57" xfId="8" applyFont="1" applyFill="1" applyBorder="1" applyAlignment="1">
      <alignment horizontal="justify" vertical="top" wrapText="1"/>
    </xf>
    <xf numFmtId="0" fontId="29" fillId="0" borderId="23" xfId="8" applyFont="1" applyFill="1" applyBorder="1" applyAlignment="1">
      <alignment horizontal="justify" vertical="top" wrapText="1"/>
    </xf>
    <xf numFmtId="0" fontId="29" fillId="0" borderId="35" xfId="8" applyFont="1" applyFill="1" applyBorder="1" applyAlignment="1">
      <alignment horizontal="justify" vertical="top" wrapText="1"/>
    </xf>
    <xf numFmtId="0" fontId="45" fillId="8" borderId="57" xfId="8" applyFont="1" applyFill="1" applyBorder="1" applyAlignment="1">
      <alignment horizontal="justify" vertical="top" wrapText="1"/>
    </xf>
    <xf numFmtId="0" fontId="44" fillId="8" borderId="23" xfId="8" applyFont="1" applyFill="1" applyBorder="1" applyAlignment="1">
      <alignment horizontal="justify" vertical="top" wrapText="1"/>
    </xf>
    <xf numFmtId="0" fontId="44" fillId="8" borderId="35" xfId="8" applyFont="1" applyFill="1" applyBorder="1" applyAlignment="1">
      <alignment horizontal="justify" vertical="top" wrapText="1"/>
    </xf>
    <xf numFmtId="0" fontId="29" fillId="0" borderId="25" xfId="8" applyFont="1" applyFill="1" applyBorder="1" applyAlignment="1">
      <alignment horizontal="justify" vertical="top" wrapText="1"/>
    </xf>
    <xf numFmtId="0" fontId="29" fillId="0" borderId="0" xfId="8" applyFont="1" applyFill="1" applyBorder="1" applyAlignment="1">
      <alignment horizontal="justify" vertical="top" wrapText="1"/>
    </xf>
    <xf numFmtId="0" fontId="29" fillId="0" borderId="58" xfId="8" applyFont="1" applyFill="1" applyBorder="1" applyAlignment="1">
      <alignment horizontal="justify" vertical="top" wrapText="1"/>
    </xf>
    <xf numFmtId="0" fontId="29" fillId="8" borderId="0" xfId="8" applyFont="1" applyFill="1" applyBorder="1" applyAlignment="1">
      <alignment horizontal="justify" vertical="top" wrapText="1"/>
    </xf>
    <xf numFmtId="0" fontId="44" fillId="8" borderId="25" xfId="8" applyFont="1" applyFill="1" applyBorder="1" applyAlignment="1">
      <alignment horizontal="justify" vertical="top" wrapText="1"/>
    </xf>
    <xf numFmtId="0" fontId="44" fillId="8" borderId="0" xfId="8" applyFont="1" applyFill="1" applyBorder="1" applyAlignment="1">
      <alignment horizontal="justify" vertical="top" wrapText="1"/>
    </xf>
    <xf numFmtId="0" fontId="44" fillId="8" borderId="58" xfId="8" applyFont="1" applyFill="1" applyBorder="1" applyAlignment="1">
      <alignment horizontal="justify" vertical="top" wrapText="1"/>
    </xf>
    <xf numFmtId="0" fontId="29" fillId="8" borderId="0" xfId="8" applyFont="1" applyFill="1" applyBorder="1" applyAlignment="1">
      <alignment horizontal="center" vertical="center" wrapText="1"/>
    </xf>
    <xf numFmtId="165" fontId="29" fillId="8" borderId="0" xfId="8" applyNumberFormat="1" applyFont="1" applyFill="1" applyBorder="1" applyAlignment="1">
      <alignment horizontal="center" vertical="center" wrapText="1"/>
    </xf>
    <xf numFmtId="0" fontId="42" fillId="8" borderId="0" xfId="8" applyFont="1" applyFill="1" applyBorder="1" applyAlignment="1">
      <alignment horizontal="center" vertical="center" wrapText="1"/>
    </xf>
    <xf numFmtId="0" fontId="29" fillId="0" borderId="48" xfId="8" applyFont="1" applyFill="1" applyBorder="1" applyAlignment="1">
      <alignment horizontal="justify" vertical="top" wrapText="1"/>
    </xf>
    <xf numFmtId="0" fontId="29" fillId="0" borderId="54" xfId="8" applyFont="1" applyFill="1" applyBorder="1" applyAlignment="1">
      <alignment horizontal="justify" vertical="top" wrapText="1"/>
    </xf>
    <xf numFmtId="0" fontId="29" fillId="0" borderId="49" xfId="8" applyFont="1" applyFill="1" applyBorder="1" applyAlignment="1">
      <alignment horizontal="justify" vertical="top" wrapText="1"/>
    </xf>
    <xf numFmtId="0" fontId="44" fillId="8" borderId="48" xfId="8" applyFont="1" applyFill="1" applyBorder="1" applyAlignment="1">
      <alignment horizontal="justify" vertical="top" wrapText="1"/>
    </xf>
    <xf numFmtId="0" fontId="44" fillId="8" borderId="54" xfId="8" applyFont="1" applyFill="1" applyBorder="1" applyAlignment="1">
      <alignment horizontal="justify" vertical="top" wrapText="1"/>
    </xf>
    <xf numFmtId="0" fontId="44" fillId="8" borderId="49" xfId="8" applyFont="1" applyFill="1" applyBorder="1" applyAlignment="1">
      <alignment horizontal="justify" vertical="top" wrapText="1"/>
    </xf>
    <xf numFmtId="0" fontId="29" fillId="0" borderId="0" xfId="8" applyFont="1" applyBorder="1" applyAlignment="1">
      <alignment horizontal="justify" vertical="top" wrapText="1"/>
    </xf>
    <xf numFmtId="0" fontId="42" fillId="0" borderId="0" xfId="8" applyFont="1" applyBorder="1" applyAlignment="1">
      <alignment horizontal="center" vertical="center" wrapText="1"/>
    </xf>
    <xf numFmtId="1" fontId="29" fillId="8" borderId="57" xfId="9" applyNumberFormat="1" applyFont="1" applyFill="1" applyBorder="1" applyAlignment="1">
      <alignment horizontal="center" vertical="center" wrapText="1"/>
    </xf>
    <xf numFmtId="1" fontId="29" fillId="8" borderId="23" xfId="9" applyNumberFormat="1" applyFont="1" applyFill="1" applyBorder="1" applyAlignment="1">
      <alignment horizontal="center" vertical="center" wrapText="1"/>
    </xf>
    <xf numFmtId="1" fontId="29" fillId="8" borderId="25" xfId="9" applyNumberFormat="1" applyFont="1" applyFill="1" applyBorder="1" applyAlignment="1">
      <alignment horizontal="center" vertical="center" wrapText="1"/>
    </xf>
    <xf numFmtId="1" fontId="29" fillId="8" borderId="0" xfId="9" applyNumberFormat="1" applyFont="1" applyFill="1" applyBorder="1" applyAlignment="1">
      <alignment horizontal="center" vertical="center" wrapText="1"/>
    </xf>
    <xf numFmtId="1" fontId="29" fillId="8" borderId="48" xfId="9" applyNumberFormat="1" applyFont="1" applyFill="1" applyBorder="1" applyAlignment="1">
      <alignment horizontal="center" vertical="center" wrapText="1"/>
    </xf>
    <xf numFmtId="1" fontId="29" fillId="8" borderId="54" xfId="9" applyNumberFormat="1" applyFont="1" applyFill="1" applyBorder="1" applyAlignment="1">
      <alignment horizontal="center" vertical="center" wrapText="1"/>
    </xf>
  </cellXfs>
  <cellStyles count="10">
    <cellStyle name="Incorrecto" xfId="3" builtinId="27"/>
    <cellStyle name="Moneda" xfId="1" builtinId="4"/>
    <cellStyle name="Normal" xfId="0" builtinId="0"/>
    <cellStyle name="Normal 2" xfId="4"/>
    <cellStyle name="Normal 2 5" xfId="8"/>
    <cellStyle name="Normal 3 2" xfId="5"/>
    <cellStyle name="Normal_COG 2010" xfId="6"/>
    <cellStyle name="Porcentaje" xfId="2" builtinId="5"/>
    <cellStyle name="Porcentaje 2" xfId="9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0</xdr:colOff>
      <xdr:row>3</xdr:row>
      <xdr:rowOff>0</xdr:rowOff>
    </xdr:from>
    <xdr:to>
      <xdr:col>121</xdr:col>
      <xdr:colOff>175532</xdr:colOff>
      <xdr:row>4</xdr:row>
      <xdr:rowOff>145596</xdr:rowOff>
    </xdr:to>
    <xdr:sp macro="" textlink="">
      <xdr:nvSpPr>
        <xdr:cNvPr id="2" name="1 Flecha arrib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479000" y="876300"/>
          <a:ext cx="356507" cy="583746"/>
        </a:xfrm>
        <a:prstGeom prst="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ONDRA%20MIR\INDICADORES%202018-2021\2020\POA%202020%20SAP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&#211;N\Downloads\POA%20Y%20PRESUPUESTO%202019%20SAP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ADORA_C\Users\Public\poa%20mpal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&#211;N\Downloads\POA%20Y%20PRESUPUESTO%202019%20SAPAM_YUL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DIRECCION"/>
      <sheetName val="ADMON"/>
      <sheetName val="COMERCIALIZACIÓN"/>
      <sheetName val="COM.SOCIAL"/>
      <sheetName val="OPERACIO"/>
      <sheetName val="AGUA POTABLE"/>
      <sheetName val="ALCANTARILLADO"/>
      <sheetName val="POZOS"/>
      <sheetName val="PTAR"/>
    </sheetNames>
    <sheetDataSet>
      <sheetData sheetId="0"/>
      <sheetData sheetId="1" refreshError="1"/>
      <sheetData sheetId="2">
        <row r="1">
          <cell r="B1" t="str">
            <v>Finalidad</v>
          </cell>
          <cell r="C1" t="str">
            <v>Denominación</v>
          </cell>
        </row>
        <row r="2">
          <cell r="B2">
            <v>1</v>
          </cell>
          <cell r="C2" t="str">
            <v>GOBIERNO</v>
          </cell>
        </row>
        <row r="3">
          <cell r="B3">
            <v>2</v>
          </cell>
          <cell r="C3" t="str">
            <v>DESARROLLO SOCIAL</v>
          </cell>
        </row>
        <row r="4">
          <cell r="B4">
            <v>3</v>
          </cell>
          <cell r="C4" t="str">
            <v>DESARROLLO ECONOMICO</v>
          </cell>
        </row>
        <row r="5">
          <cell r="B5">
            <v>4</v>
          </cell>
          <cell r="C5" t="str">
            <v>OTRAS NO CLASIFICADAS EN FUNCIONES ANTERIORES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3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  <sheetName val="Hoja1"/>
      <sheetName val="Hoja2"/>
    </sheetNames>
    <sheetDataSet>
      <sheetData sheetId="0" refreshError="1"/>
      <sheetData sheetId="1" refreshError="1">
        <row r="1">
          <cell r="B1" t="str">
            <v>Finalidad</v>
          </cell>
          <cell r="C1" t="str">
            <v>Denominación</v>
          </cell>
          <cell r="E1" t="str">
            <v>Funcion</v>
          </cell>
          <cell r="F1" t="str">
            <v>Denominación</v>
          </cell>
          <cell r="H1" t="str">
            <v>Subfuncion</v>
          </cell>
          <cell r="I1" t="str">
            <v>Denominación</v>
          </cell>
          <cell r="K1" t="str">
            <v>ca</v>
          </cell>
          <cell r="L1" t="str">
            <v>Denominación</v>
          </cell>
        </row>
        <row r="2">
          <cell r="B2">
            <v>1</v>
          </cell>
          <cell r="C2" t="str">
            <v>GOBIERNO</v>
          </cell>
          <cell r="E2">
            <v>1.1000000000000001</v>
          </cell>
          <cell r="F2" t="str">
            <v>LEGISLACION</v>
          </cell>
          <cell r="H2" t="str">
            <v>1.1.1</v>
          </cell>
          <cell r="I2" t="str">
            <v>Legislación</v>
          </cell>
          <cell r="K2" t="str">
            <v>3.0.0.0.0</v>
          </cell>
          <cell r="L2" t="str">
            <v>SECTOR PUBLICO MUNICIPAL</v>
          </cell>
        </row>
        <row r="3">
          <cell r="B3">
            <v>2</v>
          </cell>
          <cell r="C3" t="str">
            <v>DESARROLLO SOCIAL</v>
          </cell>
          <cell r="E3">
            <v>1.2</v>
          </cell>
          <cell r="F3" t="str">
            <v>JUSTICIA</v>
          </cell>
          <cell r="H3" t="str">
            <v>1.1.2</v>
          </cell>
          <cell r="I3" t="str">
            <v>Fiscalización</v>
          </cell>
          <cell r="K3" t="str">
            <v>3.1.0.0.0</v>
          </cell>
          <cell r="L3" t="str">
            <v>SECTOR PUBLICO NO FINANCIERO</v>
          </cell>
        </row>
        <row r="4">
          <cell r="B4">
            <v>3</v>
          </cell>
          <cell r="C4" t="str">
            <v>DESARROLLO ECONOMICO</v>
          </cell>
          <cell r="E4">
            <v>1.3</v>
          </cell>
          <cell r="F4" t="str">
            <v>COORDINACION DE LA POLITICA DE GOBIERNO</v>
          </cell>
          <cell r="H4" t="str">
            <v>1.2.1</v>
          </cell>
          <cell r="I4" t="str">
            <v>Impartición de Justicia</v>
          </cell>
          <cell r="K4" t="str">
            <v>3.1.1.0.0</v>
          </cell>
          <cell r="L4" t="str">
            <v>GOBIERNO GENERAL MUNICIPAL</v>
          </cell>
        </row>
        <row r="5">
          <cell r="B5">
            <v>4</v>
          </cell>
          <cell r="C5" t="str">
            <v>OTRAS NO CLASIFICADAS EN FUNCIONES ANTERIORES</v>
          </cell>
          <cell r="E5">
            <v>1.4</v>
          </cell>
          <cell r="F5" t="str">
            <v>RELACIONES EXTERIORES</v>
          </cell>
          <cell r="H5" t="str">
            <v>1.2.2</v>
          </cell>
          <cell r="I5" t="str">
            <v>Procuración de Justicia</v>
          </cell>
          <cell r="K5" t="str">
            <v>3.1.1.1.0</v>
          </cell>
          <cell r="L5" t="str">
            <v>Gobierno Municipal</v>
          </cell>
        </row>
        <row r="6">
          <cell r="E6">
            <v>1.5</v>
          </cell>
          <cell r="F6" t="str">
            <v>ASUNTOS FINANCIEROS Y HACENDARIOS</v>
          </cell>
          <cell r="H6" t="str">
            <v>1.2.3</v>
          </cell>
          <cell r="I6" t="str">
            <v>Reclusión y Readaptación Social</v>
          </cell>
          <cell r="K6" t="str">
            <v>3.1.1.1.1</v>
          </cell>
          <cell r="L6" t="str">
            <v>Organo Ejecutivo Municipal (Ayuntamiento)</v>
          </cell>
        </row>
        <row r="7">
          <cell r="E7">
            <v>1.6</v>
          </cell>
          <cell r="F7" t="str">
            <v>SEGURIDAD NACIONAL</v>
          </cell>
          <cell r="H7" t="str">
            <v>1.2.4</v>
          </cell>
          <cell r="I7" t="str">
            <v>Derechos Humanos</v>
          </cell>
          <cell r="K7" t="str">
            <v>3.1.1.2.0</v>
          </cell>
          <cell r="L7" t="str">
            <v>Entidades Paraestatales y Fideicomisos No Empresariales y No Financieros</v>
          </cell>
        </row>
        <row r="8">
          <cell r="E8">
            <v>1.7</v>
          </cell>
          <cell r="F8" t="str">
            <v>ASUNTOS DE ORDEN PUBLICO Y DE SEGURIDAD INTERIOR</v>
          </cell>
          <cell r="H8" t="str">
            <v>1.3.1</v>
          </cell>
          <cell r="I8" t="str">
            <v>Presidencia / Gubernatura</v>
          </cell>
        </row>
        <row r="9">
          <cell r="E9">
            <v>1.8</v>
          </cell>
          <cell r="F9" t="str">
            <v>OTROS SERVICIOS GENERALES</v>
          </cell>
          <cell r="H9" t="str">
            <v>1.3.2</v>
          </cell>
          <cell r="I9" t="str">
            <v>Política Interior</v>
          </cell>
        </row>
        <row r="10">
          <cell r="E10">
            <v>2.1</v>
          </cell>
          <cell r="F10" t="str">
            <v>PROTECCION AMBIENTAL</v>
          </cell>
          <cell r="H10" t="str">
            <v>1.3.3</v>
          </cell>
          <cell r="I10" t="str">
            <v>Preservación y Cuidado del Patrimonio Público</v>
          </cell>
        </row>
        <row r="11">
          <cell r="E11">
            <v>2.2000000000000002</v>
          </cell>
          <cell r="F11" t="str">
            <v>VIVIENDA Y SERVICIOS A LA COMUNIDAD</v>
          </cell>
          <cell r="H11" t="str">
            <v>1.3.4</v>
          </cell>
          <cell r="I11" t="str">
            <v>Función Pública</v>
          </cell>
        </row>
        <row r="12">
          <cell r="E12">
            <v>2.2999999999999998</v>
          </cell>
          <cell r="F12" t="str">
            <v>SALUD</v>
          </cell>
          <cell r="H12" t="str">
            <v>1.3.5</v>
          </cell>
          <cell r="I12" t="str">
            <v>Asuntos Jurídicos</v>
          </cell>
        </row>
        <row r="13">
          <cell r="E13">
            <v>2.4</v>
          </cell>
          <cell r="F13" t="str">
            <v>RECREACION, CULTURA Y OTRAS MANIFESTACIONES SOCIALES</v>
          </cell>
          <cell r="H13" t="str">
            <v>1.3.6</v>
          </cell>
          <cell r="I13" t="str">
            <v>Organización de Procesos Electorales</v>
          </cell>
        </row>
        <row r="14">
          <cell r="E14">
            <v>2.5</v>
          </cell>
          <cell r="F14" t="str">
            <v>EDUCACION</v>
          </cell>
          <cell r="H14" t="str">
            <v>1.3.7</v>
          </cell>
          <cell r="I14" t="str">
            <v>Población</v>
          </cell>
        </row>
        <row r="15">
          <cell r="E15">
            <v>2.6</v>
          </cell>
          <cell r="F15" t="str">
            <v>PROTECCION SOCIAL</v>
          </cell>
          <cell r="H15" t="str">
            <v>1.3.8</v>
          </cell>
          <cell r="I15" t="str">
            <v>Territorio</v>
          </cell>
        </row>
        <row r="16">
          <cell r="E16">
            <v>2.7</v>
          </cell>
          <cell r="F16" t="str">
            <v>OTROS ASUNTOS SOCIALES</v>
          </cell>
          <cell r="H16" t="str">
            <v>1.3.9</v>
          </cell>
          <cell r="I16" t="str">
            <v>Otros</v>
          </cell>
        </row>
        <row r="17">
          <cell r="E17">
            <v>3.1</v>
          </cell>
          <cell r="F17" t="str">
            <v>ASUNTOS ECONOMICOS, COMERCIALES Y LABORALES EN GENERAL</v>
          </cell>
          <cell r="H17" t="str">
            <v>1.4.1</v>
          </cell>
          <cell r="I17" t="str">
            <v>Relaciones Exteriores</v>
          </cell>
        </row>
        <row r="18">
          <cell r="E18">
            <v>3.2</v>
          </cell>
          <cell r="F18" t="str">
            <v>AGROPECUARIA, SILVICULTURA, PESCA Y CAZA</v>
          </cell>
          <cell r="H18" t="str">
            <v>1.5.1</v>
          </cell>
          <cell r="I18" t="str">
            <v>Asuntos Financieros</v>
          </cell>
        </row>
        <row r="19">
          <cell r="E19">
            <v>3.3</v>
          </cell>
          <cell r="F19" t="str">
            <v>COMBUSTIBLES Y ENERGIA</v>
          </cell>
          <cell r="H19" t="str">
            <v>1.5.2</v>
          </cell>
          <cell r="I19" t="str">
            <v>Asuntos Hacendarios</v>
          </cell>
        </row>
        <row r="20">
          <cell r="E20">
            <v>3.4</v>
          </cell>
          <cell r="F20" t="str">
            <v>MINERIA, MANUFACTURAS Y CONSTRUCCION</v>
          </cell>
          <cell r="H20" t="str">
            <v>1.6.1</v>
          </cell>
          <cell r="I20" t="str">
            <v>Defensa</v>
          </cell>
        </row>
        <row r="21">
          <cell r="E21">
            <v>3.5</v>
          </cell>
          <cell r="F21" t="str">
            <v>TRANSPORTE</v>
          </cell>
          <cell r="H21" t="str">
            <v>1.6.2</v>
          </cell>
          <cell r="I21" t="str">
            <v>Marina</v>
          </cell>
        </row>
        <row r="22">
          <cell r="E22">
            <v>3.6</v>
          </cell>
          <cell r="F22" t="str">
            <v>COMUNICACIONES</v>
          </cell>
          <cell r="H22" t="str">
            <v>1.6.3</v>
          </cell>
          <cell r="I22" t="str">
            <v>Inteligencia para la Preservación de la Seguridad Nacional</v>
          </cell>
        </row>
        <row r="23">
          <cell r="E23">
            <v>3.7</v>
          </cell>
          <cell r="F23" t="str">
            <v>TURISMO</v>
          </cell>
          <cell r="H23" t="str">
            <v>1.7.1</v>
          </cell>
          <cell r="I23" t="str">
            <v>Policía</v>
          </cell>
        </row>
        <row r="24">
          <cell r="E24">
            <v>3.8</v>
          </cell>
          <cell r="F24" t="str">
            <v>CIENCIA, TECNOLOGIA E INNOVACION</v>
          </cell>
          <cell r="H24" t="str">
            <v>1.7.2</v>
          </cell>
          <cell r="I24" t="str">
            <v>Protección Civil</v>
          </cell>
        </row>
        <row r="25">
          <cell r="E25">
            <v>3.9</v>
          </cell>
          <cell r="F25" t="str">
            <v>OTRAS INDUSTRIAS Y OTROS ASUNTOS ECONOMICOS</v>
          </cell>
          <cell r="H25" t="str">
            <v>1.7.3</v>
          </cell>
          <cell r="I25" t="str">
            <v>Otros Asuntos de Orden Público y Seguridad</v>
          </cell>
        </row>
        <row r="26">
          <cell r="E26">
            <v>4.0999999999999996</v>
          </cell>
          <cell r="F26" t="str">
            <v>TRANSACCIONES DE LA DEUDA PUBLICA / COSTO FINANCIERO DE LA DEUDA</v>
          </cell>
          <cell r="H26" t="str">
            <v>1.7.4</v>
          </cell>
          <cell r="I26" t="str">
            <v>Sistema Nacional de Seguridad Pública</v>
          </cell>
        </row>
        <row r="27">
          <cell r="E27">
            <v>4.2</v>
          </cell>
          <cell r="F27" t="str">
            <v>TRANSFERENCIAS, PARTICIPACIONES Y APORTACIONES ENTRE DIFERENTES NIVELES Y ORDENES DE GOBIERNO</v>
          </cell>
          <cell r="H27" t="str">
            <v>1.8.1</v>
          </cell>
          <cell r="I27" t="str">
            <v>Servicios Registrales, Administrativos y Patrimoniales</v>
          </cell>
        </row>
        <row r="28">
          <cell r="E28">
            <v>4.3</v>
          </cell>
          <cell r="F28" t="str">
            <v>SANEAMIENTO DEL SISTEMA FINANCIERO</v>
          </cell>
          <cell r="H28" t="str">
            <v>1.8.2</v>
          </cell>
          <cell r="I28" t="str">
            <v>Servicios Estadísticos</v>
          </cell>
        </row>
        <row r="29">
          <cell r="E29">
            <v>4.4000000000000004</v>
          </cell>
          <cell r="F29" t="str">
            <v>ADEUDOS DE EJERCICIOS FISCALES ANTERIORES</v>
          </cell>
          <cell r="H29" t="str">
            <v>1.8.3</v>
          </cell>
          <cell r="I29" t="str">
            <v>Servicios de Comunicación y Medios</v>
          </cell>
        </row>
        <row r="30">
          <cell r="H30" t="str">
            <v>1.8.4</v>
          </cell>
          <cell r="I30" t="str">
            <v>Acceso a la Información Pública Gubernamental</v>
          </cell>
        </row>
        <row r="31">
          <cell r="H31" t="str">
            <v>1.8.5</v>
          </cell>
          <cell r="I31" t="str">
            <v>Otros</v>
          </cell>
        </row>
        <row r="32">
          <cell r="H32" t="str">
            <v>2.1.1</v>
          </cell>
          <cell r="I32" t="str">
            <v>Ordenación de Desechos</v>
          </cell>
        </row>
        <row r="33">
          <cell r="H33" t="str">
            <v>2.1.2</v>
          </cell>
          <cell r="I33" t="str">
            <v>Administración del Agua</v>
          </cell>
        </row>
        <row r="34">
          <cell r="H34" t="str">
            <v>2.1.3</v>
          </cell>
          <cell r="I34" t="str">
            <v>Ordenación de Aguas Residuales, Drenaje y Alcantarillado</v>
          </cell>
        </row>
        <row r="35">
          <cell r="H35" t="str">
            <v>2.1.4</v>
          </cell>
          <cell r="I35" t="str">
            <v>Reducción de la Contaminación</v>
          </cell>
        </row>
        <row r="36">
          <cell r="H36" t="str">
            <v>2.1.5</v>
          </cell>
          <cell r="I36" t="str">
            <v>Protección de la Diversidad Biológica y del Paisaje</v>
          </cell>
        </row>
        <row r="37">
          <cell r="H37" t="str">
            <v>2.1.6</v>
          </cell>
          <cell r="I37" t="str">
            <v>Otros de Protección Ambiental</v>
          </cell>
        </row>
        <row r="38">
          <cell r="H38" t="str">
            <v>2.2.1</v>
          </cell>
          <cell r="I38" t="str">
            <v>Urbanización</v>
          </cell>
        </row>
        <row r="39">
          <cell r="H39" t="str">
            <v>2.2.2</v>
          </cell>
          <cell r="I39" t="str">
            <v>Desarrollo Comunitario</v>
          </cell>
        </row>
        <row r="40">
          <cell r="H40" t="str">
            <v>2.2.3</v>
          </cell>
          <cell r="I40" t="str">
            <v>Abastecimiento de Agua</v>
          </cell>
        </row>
        <row r="41">
          <cell r="H41" t="str">
            <v>2.2.4</v>
          </cell>
          <cell r="I41" t="str">
            <v>Alumbrado Público</v>
          </cell>
        </row>
        <row r="42">
          <cell r="H42" t="str">
            <v>2.2.5</v>
          </cell>
          <cell r="I42" t="str">
            <v>Vivienda</v>
          </cell>
        </row>
        <row r="43">
          <cell r="H43" t="str">
            <v>2.2.6</v>
          </cell>
          <cell r="I43" t="str">
            <v>Servicios Comunales</v>
          </cell>
        </row>
        <row r="44">
          <cell r="H44" t="str">
            <v>2.2.7</v>
          </cell>
          <cell r="I44" t="str">
            <v>Desarrollo Regional</v>
          </cell>
        </row>
        <row r="45">
          <cell r="H45" t="str">
            <v>2.3.1</v>
          </cell>
          <cell r="I45" t="str">
            <v>Prestación de Servicios de Salud a la Comunidad</v>
          </cell>
        </row>
        <row r="46">
          <cell r="H46" t="str">
            <v>2.3.2</v>
          </cell>
          <cell r="I46" t="str">
            <v>Prestación de Servicios de Salud a la Persona</v>
          </cell>
        </row>
        <row r="47">
          <cell r="H47" t="str">
            <v>2.3.3</v>
          </cell>
          <cell r="I47" t="str">
            <v>Generación de Recursos para la Salud</v>
          </cell>
        </row>
        <row r="48">
          <cell r="H48" t="str">
            <v>2.3.4</v>
          </cell>
          <cell r="I48" t="str">
            <v>Rectoría del Sistema de Salud</v>
          </cell>
        </row>
        <row r="49">
          <cell r="H49" t="str">
            <v>2.3.5</v>
          </cell>
          <cell r="I49" t="str">
            <v>Protección Social en Salud</v>
          </cell>
        </row>
        <row r="50">
          <cell r="H50" t="str">
            <v>2.4.1</v>
          </cell>
          <cell r="I50" t="str">
            <v>Deporte y Recreación</v>
          </cell>
        </row>
        <row r="51">
          <cell r="H51" t="str">
            <v>2.4.2</v>
          </cell>
          <cell r="I51" t="str">
            <v>Cultura</v>
          </cell>
        </row>
        <row r="52">
          <cell r="H52" t="str">
            <v>2.4.3</v>
          </cell>
          <cell r="I52" t="str">
            <v>Radio, Televisión y Editoriales</v>
          </cell>
        </row>
        <row r="53">
          <cell r="H53" t="str">
            <v>2.4.4</v>
          </cell>
          <cell r="I53" t="str">
            <v>Asuntos Religiosos y Otras Manifestaciones Sociales</v>
          </cell>
        </row>
        <row r="54">
          <cell r="H54" t="str">
            <v>2.5.1</v>
          </cell>
          <cell r="I54" t="str">
            <v>Educación Básica</v>
          </cell>
        </row>
        <row r="55">
          <cell r="H55" t="str">
            <v>2.5.2</v>
          </cell>
          <cell r="I55" t="str">
            <v>Educación Media Superior</v>
          </cell>
        </row>
        <row r="56">
          <cell r="H56" t="str">
            <v>2.5.3</v>
          </cell>
          <cell r="I56" t="str">
            <v>Educación Superior</v>
          </cell>
        </row>
        <row r="57">
          <cell r="H57" t="str">
            <v>2.5.4</v>
          </cell>
          <cell r="I57" t="str">
            <v>Posgrado</v>
          </cell>
        </row>
        <row r="58">
          <cell r="H58" t="str">
            <v>2.5.5</v>
          </cell>
          <cell r="I58" t="str">
            <v>Educación para Adultos</v>
          </cell>
        </row>
        <row r="59">
          <cell r="H59" t="str">
            <v>2.5.6</v>
          </cell>
          <cell r="I59" t="str">
            <v>Otros Servicios Educativos y Actividades Inherentes</v>
          </cell>
        </row>
        <row r="60">
          <cell r="H60" t="str">
            <v>2.6.1</v>
          </cell>
          <cell r="I60" t="str">
            <v>Enfermedad e Incapacidad</v>
          </cell>
        </row>
        <row r="61">
          <cell r="H61" t="str">
            <v>2.6.2</v>
          </cell>
          <cell r="I61" t="str">
            <v>Edad Avanzada</v>
          </cell>
        </row>
        <row r="62">
          <cell r="H62" t="str">
            <v>2.6.3</v>
          </cell>
          <cell r="I62" t="str">
            <v>Familia e Hijos</v>
          </cell>
        </row>
        <row r="63">
          <cell r="H63" t="str">
            <v>2.6.4</v>
          </cell>
          <cell r="I63" t="str">
            <v>Desempleo</v>
          </cell>
        </row>
        <row r="64">
          <cell r="H64" t="str">
            <v>2.6.5</v>
          </cell>
          <cell r="I64" t="str">
            <v>Alimentación y Nutrición</v>
          </cell>
        </row>
        <row r="65">
          <cell r="H65" t="str">
            <v>2.6.6</v>
          </cell>
          <cell r="I65" t="str">
            <v>Apoyo Social para la Vivienda</v>
          </cell>
        </row>
        <row r="66">
          <cell r="H66" t="str">
            <v>2.6.7</v>
          </cell>
          <cell r="I66" t="str">
            <v>Indígenas</v>
          </cell>
        </row>
        <row r="67">
          <cell r="H67" t="str">
            <v>2.6.8</v>
          </cell>
          <cell r="I67" t="str">
            <v>Otros Grupos Vulnerables</v>
          </cell>
        </row>
        <row r="68">
          <cell r="H68" t="str">
            <v>2.6.9</v>
          </cell>
          <cell r="I68" t="str">
            <v>Otros de Seguridad Social y Asistencia Social</v>
          </cell>
        </row>
        <row r="69">
          <cell r="H69" t="str">
            <v>2.7.1</v>
          </cell>
          <cell r="I69" t="str">
            <v>Otros Asuntos Sociales</v>
          </cell>
        </row>
        <row r="70">
          <cell r="H70" t="str">
            <v>3.1.1</v>
          </cell>
          <cell r="I70" t="str">
            <v>Asuntos Económicos y Comerciales en General</v>
          </cell>
        </row>
        <row r="71">
          <cell r="H71" t="str">
            <v>3.1.2</v>
          </cell>
          <cell r="I71" t="str">
            <v>Asuntos Laborales Generales</v>
          </cell>
        </row>
        <row r="72">
          <cell r="H72" t="str">
            <v>3.2.1</v>
          </cell>
          <cell r="I72" t="str">
            <v>Agropecuaria</v>
          </cell>
        </row>
        <row r="73">
          <cell r="H73" t="str">
            <v>3.2.2</v>
          </cell>
          <cell r="I73" t="str">
            <v>Silvicultura</v>
          </cell>
        </row>
        <row r="74">
          <cell r="H74" t="str">
            <v>3.2.3</v>
          </cell>
          <cell r="I74" t="str">
            <v>Acuacultura, Pesca y Caza</v>
          </cell>
        </row>
        <row r="75">
          <cell r="H75" t="str">
            <v>3.2.4</v>
          </cell>
          <cell r="I75" t="str">
            <v>Agroindustrial</v>
          </cell>
        </row>
        <row r="76">
          <cell r="H76" t="str">
            <v>3.2.5</v>
          </cell>
          <cell r="I76" t="str">
            <v>Hidroagrícola</v>
          </cell>
        </row>
        <row r="77">
          <cell r="H77" t="str">
            <v>3.2.6</v>
          </cell>
          <cell r="I77" t="str">
            <v>Apoyo Financiero a la Banca y Seguro Agropecuario</v>
          </cell>
        </row>
        <row r="78">
          <cell r="H78" t="str">
            <v>3.3.1</v>
          </cell>
          <cell r="I78" t="str">
            <v>Carbón y Otros Combustibles Minerales Sólidos</v>
          </cell>
        </row>
        <row r="79">
          <cell r="H79" t="str">
            <v>3.3.2</v>
          </cell>
          <cell r="I79" t="str">
            <v>Petróleo y Gas Natural (Hidrocarburos)</v>
          </cell>
        </row>
        <row r="80">
          <cell r="H80" t="str">
            <v>3.3.3</v>
          </cell>
          <cell r="I80" t="str">
            <v>Combustibles Nucleares</v>
          </cell>
        </row>
        <row r="81">
          <cell r="H81" t="str">
            <v>3.3.4</v>
          </cell>
          <cell r="I81" t="str">
            <v>Otros Combustibles</v>
          </cell>
        </row>
        <row r="82">
          <cell r="H82" t="str">
            <v>3.3.5</v>
          </cell>
          <cell r="I82" t="str">
            <v>Electricidad</v>
          </cell>
        </row>
        <row r="83">
          <cell r="H83" t="str">
            <v>3.3.6</v>
          </cell>
          <cell r="I83" t="str">
            <v>Energía no Eléctrica</v>
          </cell>
        </row>
        <row r="84">
          <cell r="H84" t="str">
            <v>3.4.1</v>
          </cell>
          <cell r="I84" t="str">
            <v>Extracción de Recursos Minerales excepto los Combustibles Minerales</v>
          </cell>
        </row>
        <row r="85">
          <cell r="H85" t="str">
            <v>3.4.2</v>
          </cell>
          <cell r="I85" t="str">
            <v>Manufacturas</v>
          </cell>
        </row>
        <row r="86">
          <cell r="H86" t="str">
            <v>3.4.3</v>
          </cell>
          <cell r="I86" t="str">
            <v>Construcción</v>
          </cell>
        </row>
        <row r="87">
          <cell r="H87" t="str">
            <v>3.5.1</v>
          </cell>
          <cell r="I87" t="str">
            <v>Transporte por Carretera</v>
          </cell>
        </row>
        <row r="88">
          <cell r="H88" t="str">
            <v>3.5.2</v>
          </cell>
          <cell r="I88" t="str">
            <v>Transporte por Agua y Puertos</v>
          </cell>
        </row>
        <row r="89">
          <cell r="H89" t="str">
            <v>3.5.3</v>
          </cell>
          <cell r="I89" t="str">
            <v>Transporte por Ferrocarril</v>
          </cell>
        </row>
        <row r="90">
          <cell r="H90" t="str">
            <v>3.5.4</v>
          </cell>
          <cell r="I90" t="str">
            <v>Transporte Aéreo</v>
          </cell>
        </row>
        <row r="91">
          <cell r="H91" t="str">
            <v>3.5.5</v>
          </cell>
          <cell r="I91" t="str">
            <v>Transporte por Oleoductos y Gasoductos y Otros Sistemas de Transporte</v>
          </cell>
        </row>
        <row r="92">
          <cell r="H92" t="str">
            <v>3.5.6</v>
          </cell>
          <cell r="I92" t="str">
            <v>Otros Relacionados con Transporte</v>
          </cell>
        </row>
        <row r="93">
          <cell r="H93" t="str">
            <v>3.6.1</v>
          </cell>
          <cell r="I93" t="str">
            <v>Comunicaciones</v>
          </cell>
        </row>
        <row r="94">
          <cell r="H94" t="str">
            <v>3.7.1</v>
          </cell>
          <cell r="I94" t="str">
            <v>Turismo</v>
          </cell>
        </row>
        <row r="95">
          <cell r="H95" t="str">
            <v>3.7.2</v>
          </cell>
          <cell r="I95" t="str">
            <v>Hoteles y Restaurantes</v>
          </cell>
        </row>
        <row r="96">
          <cell r="H96" t="str">
            <v>3.8.1</v>
          </cell>
          <cell r="I96" t="str">
            <v>Investigación Científica</v>
          </cell>
        </row>
        <row r="97">
          <cell r="H97" t="str">
            <v>3.8.2</v>
          </cell>
          <cell r="I97" t="str">
            <v>Desarrollo Tecnológico</v>
          </cell>
        </row>
        <row r="98">
          <cell r="H98" t="str">
            <v>3.8.3</v>
          </cell>
          <cell r="I98" t="str">
            <v>Servicios Científicos y Tecnológicos</v>
          </cell>
        </row>
        <row r="99">
          <cell r="H99" t="str">
            <v>3.8.4</v>
          </cell>
          <cell r="I99" t="str">
            <v>Innovación</v>
          </cell>
        </row>
        <row r="100">
          <cell r="H100" t="str">
            <v>3.9.1</v>
          </cell>
          <cell r="I100" t="str">
            <v>Comercio, Distribución, Almacenamiento y Depósito</v>
          </cell>
        </row>
        <row r="101">
          <cell r="H101" t="str">
            <v>3.9.2</v>
          </cell>
          <cell r="I101" t="str">
            <v>Otras Industrias</v>
          </cell>
        </row>
        <row r="102">
          <cell r="H102" t="str">
            <v>3.9.3</v>
          </cell>
          <cell r="I102" t="str">
            <v>Otros Asuntos Económicos</v>
          </cell>
        </row>
        <row r="103">
          <cell r="H103" t="str">
            <v>4.1.1</v>
          </cell>
          <cell r="I103" t="str">
            <v>Deuda Pública Interna</v>
          </cell>
        </row>
        <row r="104">
          <cell r="H104" t="str">
            <v>4.1.2</v>
          </cell>
          <cell r="I104" t="str">
            <v>Deuda Pública Externa</v>
          </cell>
        </row>
        <row r="105">
          <cell r="H105" t="str">
            <v>4.2.1</v>
          </cell>
          <cell r="I105" t="str">
            <v>Transferencias entre Diferentes Niveles y Ordenes de Gobierno</v>
          </cell>
        </row>
        <row r="106">
          <cell r="H106" t="str">
            <v>4.2.2</v>
          </cell>
          <cell r="I106" t="str">
            <v>Participaciones entre Diferentes Niveles y Ordenes de Gobierno</v>
          </cell>
        </row>
        <row r="107">
          <cell r="H107" t="str">
            <v>4.2.3</v>
          </cell>
          <cell r="I107" t="str">
            <v>Aportaciones entre Diferentes Niveles y Ordenes de Gobierno</v>
          </cell>
        </row>
        <row r="108">
          <cell r="H108" t="str">
            <v>4.3.1</v>
          </cell>
          <cell r="I108" t="str">
            <v>Saneamiento del Sistema Financiero</v>
          </cell>
        </row>
        <row r="109">
          <cell r="H109" t="str">
            <v>4.3.2</v>
          </cell>
          <cell r="I109" t="str">
            <v>Apoyos IPAB</v>
          </cell>
        </row>
        <row r="110">
          <cell r="H110" t="str">
            <v>4.3.3</v>
          </cell>
          <cell r="I110" t="str">
            <v>Banca de Desarrollo</v>
          </cell>
        </row>
        <row r="111">
          <cell r="H111" t="str">
            <v>4.3.4</v>
          </cell>
          <cell r="I111" t="str">
            <v>Apoyo a los programas de reestructura en unidades de inversión (UDIS)</v>
          </cell>
        </row>
        <row r="112">
          <cell r="H112" t="str">
            <v>4.4.1</v>
          </cell>
          <cell r="I112" t="str">
            <v>Adeudos de Ejercicios Fiscales Anteriores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4 (Vacio)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</sheetNames>
    <sheetDataSet>
      <sheetData sheetId="0" refreshError="1"/>
      <sheetData sheetId="1" refreshError="1">
        <row r="1">
          <cell r="E1" t="str">
            <v>Funcion</v>
          </cell>
          <cell r="F1" t="str">
            <v>Denominación</v>
          </cell>
          <cell r="H1" t="str">
            <v>Subfuncion</v>
          </cell>
          <cell r="I1" t="str">
            <v>Denominación</v>
          </cell>
          <cell r="K1" t="str">
            <v>ca</v>
          </cell>
          <cell r="L1" t="str">
            <v>Denominación</v>
          </cell>
        </row>
        <row r="2">
          <cell r="E2">
            <v>1.1000000000000001</v>
          </cell>
          <cell r="F2" t="str">
            <v>LEGISLACION</v>
          </cell>
          <cell r="H2" t="str">
            <v>1.1.1</v>
          </cell>
          <cell r="I2" t="str">
            <v>Legislación</v>
          </cell>
          <cell r="K2" t="str">
            <v>3.0.0.0.0</v>
          </cell>
          <cell r="L2" t="str">
            <v>SECTOR PUBLICO MUNICIPAL</v>
          </cell>
        </row>
        <row r="3">
          <cell r="E3">
            <v>1.2</v>
          </cell>
          <cell r="F3" t="str">
            <v>JUSTICIA</v>
          </cell>
          <cell r="H3" t="str">
            <v>1.1.2</v>
          </cell>
          <cell r="I3" t="str">
            <v>Fiscalización</v>
          </cell>
          <cell r="K3" t="str">
            <v>3.1.0.0.0</v>
          </cell>
          <cell r="L3" t="str">
            <v>SECTOR PUBLICO NO FINANCIERO</v>
          </cell>
        </row>
        <row r="4">
          <cell r="E4">
            <v>1.3</v>
          </cell>
          <cell r="F4" t="str">
            <v>COORDINACION DE LA POLITICA DE GOBIERNO</v>
          </cell>
          <cell r="H4" t="str">
            <v>1.2.1</v>
          </cell>
          <cell r="I4" t="str">
            <v>Impartición de Justicia</v>
          </cell>
          <cell r="K4" t="str">
            <v>3.1.1.0.0</v>
          </cell>
          <cell r="L4" t="str">
            <v>GOBIERNO GENERAL MUNICIPAL</v>
          </cell>
        </row>
        <row r="5">
          <cell r="E5">
            <v>1.4</v>
          </cell>
          <cell r="F5" t="str">
            <v>RELACIONES EXTERIORES</v>
          </cell>
          <cell r="H5" t="str">
            <v>1.2.2</v>
          </cell>
          <cell r="I5" t="str">
            <v>Procuración de Justicia</v>
          </cell>
          <cell r="K5" t="str">
            <v>3.1.1.1.0</v>
          </cell>
          <cell r="L5" t="str">
            <v>Gobierno Municipal</v>
          </cell>
        </row>
        <row r="6">
          <cell r="E6">
            <v>1.5</v>
          </cell>
          <cell r="F6" t="str">
            <v>ASUNTOS FINANCIEROS Y HACENDARIOS</v>
          </cell>
          <cell r="H6" t="str">
            <v>1.2.3</v>
          </cell>
          <cell r="I6" t="str">
            <v>Reclusión y Readaptación Social</v>
          </cell>
          <cell r="K6" t="str">
            <v>3.1.1.1.1</v>
          </cell>
          <cell r="L6" t="str">
            <v>Organo Ejecutivo Municipal (Ayuntamiento)</v>
          </cell>
        </row>
        <row r="7">
          <cell r="E7">
            <v>1.6</v>
          </cell>
          <cell r="F7" t="str">
            <v>SEGURIDAD NACIONAL</v>
          </cell>
          <cell r="H7" t="str">
            <v>1.2.4</v>
          </cell>
          <cell r="I7" t="str">
            <v>Derechos Humanos</v>
          </cell>
          <cell r="K7" t="str">
            <v>3.1.1.2.0</v>
          </cell>
          <cell r="L7" t="str">
            <v>Entidades Paraestatales y Fideicomisos No Empresariales y No Financieros</v>
          </cell>
        </row>
        <row r="8">
          <cell r="E8">
            <v>1.7</v>
          </cell>
          <cell r="F8" t="str">
            <v>ASUNTOS DE ORDEN PUBLICO Y DE SEGURIDAD INTERIOR</v>
          </cell>
          <cell r="H8" t="str">
            <v>1.3.1</v>
          </cell>
          <cell r="I8" t="str">
            <v>Presidencia / Gubernatura</v>
          </cell>
        </row>
        <row r="9">
          <cell r="E9">
            <v>1.8</v>
          </cell>
          <cell r="F9" t="str">
            <v>OTROS SERVICIOS GENERALES</v>
          </cell>
          <cell r="H9" t="str">
            <v>1.3.2</v>
          </cell>
          <cell r="I9" t="str">
            <v>Política Interior</v>
          </cell>
        </row>
        <row r="10">
          <cell r="E10">
            <v>2.1</v>
          </cell>
          <cell r="F10" t="str">
            <v>PROTECCION AMBIENTAL</v>
          </cell>
          <cell r="H10" t="str">
            <v>1.3.3</v>
          </cell>
          <cell r="I10" t="str">
            <v>Preservación y Cuidado del Patrimonio Público</v>
          </cell>
        </row>
        <row r="11">
          <cell r="E11">
            <v>2.2000000000000002</v>
          </cell>
          <cell r="F11" t="str">
            <v>VIVIENDA Y SERVICIOS A LA COMUNIDAD</v>
          </cell>
          <cell r="H11" t="str">
            <v>1.3.4</v>
          </cell>
          <cell r="I11" t="str">
            <v>Función Pública</v>
          </cell>
        </row>
        <row r="12">
          <cell r="E12">
            <v>2.2999999999999998</v>
          </cell>
          <cell r="F12" t="str">
            <v>SALUD</v>
          </cell>
          <cell r="H12" t="str">
            <v>1.3.5</v>
          </cell>
          <cell r="I12" t="str">
            <v>Asuntos Jurídicos</v>
          </cell>
        </row>
        <row r="13">
          <cell r="E13">
            <v>2.4</v>
          </cell>
          <cell r="F13" t="str">
            <v>RECREACION, CULTURA Y OTRAS MANIFESTACIONES SOCIALES</v>
          </cell>
          <cell r="H13" t="str">
            <v>1.3.6</v>
          </cell>
          <cell r="I13" t="str">
            <v>Organización de Procesos Electorales</v>
          </cell>
        </row>
        <row r="14">
          <cell r="E14">
            <v>2.5</v>
          </cell>
          <cell r="F14" t="str">
            <v>EDUCACION</v>
          </cell>
          <cell r="H14" t="str">
            <v>1.3.7</v>
          </cell>
          <cell r="I14" t="str">
            <v>Población</v>
          </cell>
        </row>
        <row r="15">
          <cell r="E15">
            <v>2.6</v>
          </cell>
          <cell r="F15" t="str">
            <v>PROTECCION SOCIAL</v>
          </cell>
          <cell r="H15" t="str">
            <v>1.3.8</v>
          </cell>
          <cell r="I15" t="str">
            <v>Territorio</v>
          </cell>
        </row>
        <row r="16">
          <cell r="E16">
            <v>2.7</v>
          </cell>
          <cell r="F16" t="str">
            <v>OTROS ASUNTOS SOCIALES</v>
          </cell>
          <cell r="H16" t="str">
            <v>1.3.9</v>
          </cell>
          <cell r="I16" t="str">
            <v>Otros</v>
          </cell>
        </row>
        <row r="17">
          <cell r="E17">
            <v>3.1</v>
          </cell>
          <cell r="F17" t="str">
            <v>ASUNTOS ECONOMICOS, COMERCIALES Y LABORALES EN GENERAL</v>
          </cell>
          <cell r="H17" t="str">
            <v>1.4.1</v>
          </cell>
          <cell r="I17" t="str">
            <v>Relaciones Exteriores</v>
          </cell>
        </row>
        <row r="18">
          <cell r="E18">
            <v>3.2</v>
          </cell>
          <cell r="F18" t="str">
            <v>AGROPECUARIA, SILVICULTURA, PESCA Y CAZA</v>
          </cell>
          <cell r="H18" t="str">
            <v>1.5.1</v>
          </cell>
          <cell r="I18" t="str">
            <v>Asuntos Financieros</v>
          </cell>
        </row>
        <row r="19">
          <cell r="E19">
            <v>3.3</v>
          </cell>
          <cell r="F19" t="str">
            <v>COMBUSTIBLES Y ENERGIA</v>
          </cell>
          <cell r="H19" t="str">
            <v>1.5.2</v>
          </cell>
          <cell r="I19" t="str">
            <v>Asuntos Hacendarios</v>
          </cell>
        </row>
        <row r="20">
          <cell r="E20">
            <v>3.4</v>
          </cell>
          <cell r="F20" t="str">
            <v>MINERIA, MANUFACTURAS Y CONSTRUCCION</v>
          </cell>
          <cell r="H20" t="str">
            <v>1.6.1</v>
          </cell>
          <cell r="I20" t="str">
            <v>Defensa</v>
          </cell>
        </row>
        <row r="21">
          <cell r="E21">
            <v>3.5</v>
          </cell>
          <cell r="F21" t="str">
            <v>TRANSPORTE</v>
          </cell>
          <cell r="H21" t="str">
            <v>1.6.2</v>
          </cell>
          <cell r="I21" t="str">
            <v>Marina</v>
          </cell>
        </row>
        <row r="22">
          <cell r="E22">
            <v>3.6</v>
          </cell>
          <cell r="F22" t="str">
            <v>COMUNICACIONES</v>
          </cell>
          <cell r="H22" t="str">
            <v>1.6.3</v>
          </cell>
          <cell r="I22" t="str">
            <v>Inteligencia para la Preservación de la Seguridad Nacional</v>
          </cell>
        </row>
        <row r="23">
          <cell r="E23">
            <v>3.7</v>
          </cell>
          <cell r="F23" t="str">
            <v>TURISMO</v>
          </cell>
          <cell r="H23" t="str">
            <v>1.7.1</v>
          </cell>
          <cell r="I23" t="str">
            <v>Policía</v>
          </cell>
        </row>
        <row r="24">
          <cell r="E24">
            <v>3.8</v>
          </cell>
          <cell r="F24" t="str">
            <v>CIENCIA, TECNOLOGIA E INNOVACION</v>
          </cell>
          <cell r="H24" t="str">
            <v>1.7.2</v>
          </cell>
          <cell r="I24" t="str">
            <v>Protección Civil</v>
          </cell>
        </row>
        <row r="25">
          <cell r="E25">
            <v>3.9</v>
          </cell>
          <cell r="F25" t="str">
            <v>OTRAS INDUSTRIAS Y OTROS ASUNTOS ECONOMICOS</v>
          </cell>
          <cell r="H25" t="str">
            <v>1.7.3</v>
          </cell>
          <cell r="I25" t="str">
            <v>Otros Asuntos de Orden Público y Seguridad</v>
          </cell>
        </row>
        <row r="26">
          <cell r="E26">
            <v>4.0999999999999996</v>
          </cell>
          <cell r="F26" t="str">
            <v>TRANSACCIONES DE LA DEUDA PUBLICA / COSTO FINANCIERO DE LA DEUDA</v>
          </cell>
          <cell r="H26" t="str">
            <v>1.7.4</v>
          </cell>
          <cell r="I26" t="str">
            <v>Sistema Nacional de Seguridad Pública</v>
          </cell>
        </row>
        <row r="27">
          <cell r="E27">
            <v>4.2</v>
          </cell>
          <cell r="F27" t="str">
            <v>TRANSFERENCIAS, PARTICIPACIONES Y APORTACIONES ENTRE DIFERENTES NIVELES Y ORDENES DE GOBIERNO</v>
          </cell>
          <cell r="H27" t="str">
            <v>1.8.1</v>
          </cell>
          <cell r="I27" t="str">
            <v>Servicios Registrales, Administrativos y Patrimoniales</v>
          </cell>
        </row>
        <row r="28">
          <cell r="E28">
            <v>4.3</v>
          </cell>
          <cell r="F28" t="str">
            <v>SANEAMIENTO DEL SISTEMA FINANCIERO</v>
          </cell>
          <cell r="H28" t="str">
            <v>1.8.2</v>
          </cell>
          <cell r="I28" t="str">
            <v>Servicios Estadísticos</v>
          </cell>
        </row>
        <row r="29">
          <cell r="E29">
            <v>4.4000000000000004</v>
          </cell>
          <cell r="F29" t="str">
            <v>ADEUDOS DE EJERCICIOS FISCALES ANTERIORES</v>
          </cell>
          <cell r="H29" t="str">
            <v>1.8.3</v>
          </cell>
          <cell r="I29" t="str">
            <v>Servicios de Comunicación y Medios</v>
          </cell>
        </row>
        <row r="30">
          <cell r="H30" t="str">
            <v>1.8.4</v>
          </cell>
          <cell r="I30" t="str">
            <v>Acceso a la Información Pública Gubernamental</v>
          </cell>
        </row>
        <row r="31">
          <cell r="H31" t="str">
            <v>1.8.5</v>
          </cell>
          <cell r="I31" t="str">
            <v>Otros</v>
          </cell>
        </row>
        <row r="32">
          <cell r="H32" t="str">
            <v>2.1.1</v>
          </cell>
          <cell r="I32" t="str">
            <v>Ordenación de Desechos</v>
          </cell>
        </row>
        <row r="33">
          <cell r="H33" t="str">
            <v>2.1.2</v>
          </cell>
          <cell r="I33" t="str">
            <v>Administración del Agua</v>
          </cell>
        </row>
        <row r="34">
          <cell r="H34" t="str">
            <v>2.1.3</v>
          </cell>
          <cell r="I34" t="str">
            <v>Ordenación de Aguas Residuales, Drenaje y Alcantarillado</v>
          </cell>
        </row>
        <row r="35">
          <cell r="H35" t="str">
            <v>2.1.4</v>
          </cell>
          <cell r="I35" t="str">
            <v>Reducción de la Contaminación</v>
          </cell>
        </row>
        <row r="36">
          <cell r="H36" t="str">
            <v>2.1.5</v>
          </cell>
          <cell r="I36" t="str">
            <v>Protección de la Diversidad Biológica y del Paisaje</v>
          </cell>
        </row>
        <row r="37">
          <cell r="H37" t="str">
            <v>2.1.6</v>
          </cell>
          <cell r="I37" t="str">
            <v>Otros de Protección Ambiental</v>
          </cell>
        </row>
        <row r="38">
          <cell r="H38" t="str">
            <v>2.2.1</v>
          </cell>
          <cell r="I38" t="str">
            <v>Urbanización</v>
          </cell>
        </row>
        <row r="39">
          <cell r="H39" t="str">
            <v>2.2.2</v>
          </cell>
          <cell r="I39" t="str">
            <v>Desarrollo Comunitario</v>
          </cell>
        </row>
        <row r="40">
          <cell r="H40" t="str">
            <v>2.2.3</v>
          </cell>
          <cell r="I40" t="str">
            <v>Abastecimiento de Agua</v>
          </cell>
        </row>
        <row r="41">
          <cell r="H41" t="str">
            <v>2.2.4</v>
          </cell>
          <cell r="I41" t="str">
            <v>Alumbrado Público</v>
          </cell>
        </row>
        <row r="42">
          <cell r="H42" t="str">
            <v>2.2.5</v>
          </cell>
          <cell r="I42" t="str">
            <v>Vivienda</v>
          </cell>
        </row>
        <row r="43">
          <cell r="H43" t="str">
            <v>2.2.6</v>
          </cell>
          <cell r="I43" t="str">
            <v>Servicios Comunales</v>
          </cell>
        </row>
        <row r="44">
          <cell r="H44" t="str">
            <v>2.2.7</v>
          </cell>
          <cell r="I44" t="str">
            <v>Desarrollo Regional</v>
          </cell>
        </row>
        <row r="45">
          <cell r="H45" t="str">
            <v>2.3.1</v>
          </cell>
          <cell r="I45" t="str">
            <v>Prestación de Servicios de Salud a la Comunidad</v>
          </cell>
        </row>
        <row r="46">
          <cell r="H46" t="str">
            <v>2.3.2</v>
          </cell>
          <cell r="I46" t="str">
            <v>Prestación de Servicios de Salud a la Persona</v>
          </cell>
        </row>
        <row r="47">
          <cell r="H47" t="str">
            <v>2.3.3</v>
          </cell>
          <cell r="I47" t="str">
            <v>Generación de Recursos para la Salud</v>
          </cell>
        </row>
        <row r="48">
          <cell r="H48" t="str">
            <v>2.3.4</v>
          </cell>
          <cell r="I48" t="str">
            <v>Rectoría del Sistema de Salud</v>
          </cell>
        </row>
        <row r="49">
          <cell r="H49" t="str">
            <v>2.3.5</v>
          </cell>
          <cell r="I49" t="str">
            <v>Protección Social en Salud</v>
          </cell>
        </row>
        <row r="50">
          <cell r="H50" t="str">
            <v>2.4.1</v>
          </cell>
          <cell r="I50" t="str">
            <v>Deporte y Recreación</v>
          </cell>
        </row>
        <row r="51">
          <cell r="H51" t="str">
            <v>2.4.2</v>
          </cell>
          <cell r="I51" t="str">
            <v>Cultura</v>
          </cell>
        </row>
        <row r="52">
          <cell r="H52" t="str">
            <v>2.4.3</v>
          </cell>
          <cell r="I52" t="str">
            <v>Radio, Televisión y Editoriales</v>
          </cell>
        </row>
        <row r="53">
          <cell r="H53" t="str">
            <v>2.4.4</v>
          </cell>
          <cell r="I53" t="str">
            <v>Asuntos Religiosos y Otras Manifestaciones Sociales</v>
          </cell>
        </row>
        <row r="54">
          <cell r="H54" t="str">
            <v>2.5.1</v>
          </cell>
          <cell r="I54" t="str">
            <v>Educación Básica</v>
          </cell>
        </row>
        <row r="55">
          <cell r="H55" t="str">
            <v>2.5.2</v>
          </cell>
          <cell r="I55" t="str">
            <v>Educación Media Superior</v>
          </cell>
        </row>
        <row r="56">
          <cell r="H56" t="str">
            <v>2.5.3</v>
          </cell>
          <cell r="I56" t="str">
            <v>Educación Superior</v>
          </cell>
        </row>
        <row r="57">
          <cell r="H57" t="str">
            <v>2.5.4</v>
          </cell>
          <cell r="I57" t="str">
            <v>Posgrado</v>
          </cell>
        </row>
        <row r="58">
          <cell r="H58" t="str">
            <v>2.5.5</v>
          </cell>
          <cell r="I58" t="str">
            <v>Educación para Adultos</v>
          </cell>
        </row>
        <row r="59">
          <cell r="H59" t="str">
            <v>2.5.6</v>
          </cell>
          <cell r="I59" t="str">
            <v>Otros Servicios Educativos y Actividades Inherentes</v>
          </cell>
        </row>
        <row r="60">
          <cell r="H60" t="str">
            <v>2.6.1</v>
          </cell>
          <cell r="I60" t="str">
            <v>Enfermedad e Incapacidad</v>
          </cell>
        </row>
        <row r="61">
          <cell r="H61" t="str">
            <v>2.6.2</v>
          </cell>
          <cell r="I61" t="str">
            <v>Edad Avanzada</v>
          </cell>
        </row>
        <row r="62">
          <cell r="H62" t="str">
            <v>2.6.3</v>
          </cell>
          <cell r="I62" t="str">
            <v>Familia e Hijos</v>
          </cell>
        </row>
        <row r="63">
          <cell r="H63" t="str">
            <v>2.6.4</v>
          </cell>
          <cell r="I63" t="str">
            <v>Desempleo</v>
          </cell>
        </row>
        <row r="64">
          <cell r="H64" t="str">
            <v>2.6.5</v>
          </cell>
          <cell r="I64" t="str">
            <v>Alimentación y Nutrición</v>
          </cell>
        </row>
        <row r="65">
          <cell r="H65" t="str">
            <v>2.6.6</v>
          </cell>
          <cell r="I65" t="str">
            <v>Apoyo Social para la Vivienda</v>
          </cell>
        </row>
        <row r="66">
          <cell r="H66" t="str">
            <v>2.6.7</v>
          </cell>
          <cell r="I66" t="str">
            <v>Indígenas</v>
          </cell>
        </row>
        <row r="67">
          <cell r="H67" t="str">
            <v>2.6.8</v>
          </cell>
          <cell r="I67" t="str">
            <v>Otros Grupos Vulnerables</v>
          </cell>
        </row>
        <row r="68">
          <cell r="H68" t="str">
            <v>2.6.9</v>
          </cell>
          <cell r="I68" t="str">
            <v>Otros de Seguridad Social y Asistencia Social</v>
          </cell>
        </row>
        <row r="69">
          <cell r="H69" t="str">
            <v>2.7.1</v>
          </cell>
          <cell r="I69" t="str">
            <v>Otros Asuntos Sociales</v>
          </cell>
        </row>
        <row r="70">
          <cell r="H70" t="str">
            <v>3.1.1</v>
          </cell>
          <cell r="I70" t="str">
            <v>Asuntos Económicos y Comerciales en General</v>
          </cell>
        </row>
        <row r="71">
          <cell r="H71" t="str">
            <v>3.1.2</v>
          </cell>
          <cell r="I71" t="str">
            <v>Asuntos Laborales Generales</v>
          </cell>
        </row>
        <row r="72">
          <cell r="H72" t="str">
            <v>3.2.1</v>
          </cell>
          <cell r="I72" t="str">
            <v>Agropecuaria</v>
          </cell>
        </row>
        <row r="73">
          <cell r="H73" t="str">
            <v>3.2.2</v>
          </cell>
          <cell r="I73" t="str">
            <v>Silvicultura</v>
          </cell>
        </row>
        <row r="74">
          <cell r="H74" t="str">
            <v>3.2.3</v>
          </cell>
          <cell r="I74" t="str">
            <v>Acuacultura, Pesca y Caza</v>
          </cell>
        </row>
        <row r="75">
          <cell r="H75" t="str">
            <v>3.2.4</v>
          </cell>
          <cell r="I75" t="str">
            <v>Agroindustrial</v>
          </cell>
        </row>
        <row r="76">
          <cell r="H76" t="str">
            <v>3.2.5</v>
          </cell>
          <cell r="I76" t="str">
            <v>Hidroagrícola</v>
          </cell>
        </row>
        <row r="77">
          <cell r="H77" t="str">
            <v>3.2.6</v>
          </cell>
          <cell r="I77" t="str">
            <v>Apoyo Financiero a la Banca y Seguro Agropecuario</v>
          </cell>
        </row>
        <row r="78">
          <cell r="H78" t="str">
            <v>3.3.1</v>
          </cell>
          <cell r="I78" t="str">
            <v>Carbón y Otros Combustibles Minerales Sólidos</v>
          </cell>
        </row>
        <row r="79">
          <cell r="H79" t="str">
            <v>3.3.2</v>
          </cell>
          <cell r="I79" t="str">
            <v>Petróleo y Gas Natural (Hidrocarburos)</v>
          </cell>
        </row>
        <row r="80">
          <cell r="H80" t="str">
            <v>3.3.3</v>
          </cell>
          <cell r="I80" t="str">
            <v>Combustibles Nucleares</v>
          </cell>
        </row>
        <row r="81">
          <cell r="H81" t="str">
            <v>3.3.4</v>
          </cell>
          <cell r="I81" t="str">
            <v>Otros Combustibles</v>
          </cell>
        </row>
        <row r="82">
          <cell r="H82" t="str">
            <v>3.3.5</v>
          </cell>
          <cell r="I82" t="str">
            <v>Electricidad</v>
          </cell>
        </row>
        <row r="83">
          <cell r="H83" t="str">
            <v>3.3.6</v>
          </cell>
          <cell r="I83" t="str">
            <v>Energía no Eléctrica</v>
          </cell>
        </row>
        <row r="84">
          <cell r="H84" t="str">
            <v>3.4.1</v>
          </cell>
          <cell r="I84" t="str">
            <v>Extracción de Recursos Minerales excepto los Combustibles Minerales</v>
          </cell>
        </row>
        <row r="85">
          <cell r="H85" t="str">
            <v>3.4.2</v>
          </cell>
          <cell r="I85" t="str">
            <v>Manufacturas</v>
          </cell>
        </row>
        <row r="86">
          <cell r="H86" t="str">
            <v>3.4.3</v>
          </cell>
          <cell r="I86" t="str">
            <v>Construcción</v>
          </cell>
        </row>
        <row r="87">
          <cell r="H87" t="str">
            <v>3.5.1</v>
          </cell>
          <cell r="I87" t="str">
            <v>Transporte por Carretera</v>
          </cell>
        </row>
        <row r="88">
          <cell r="H88" t="str">
            <v>3.5.2</v>
          </cell>
          <cell r="I88" t="str">
            <v>Transporte por Agua y Puertos</v>
          </cell>
        </row>
        <row r="89">
          <cell r="H89" t="str">
            <v>3.5.3</v>
          </cell>
          <cell r="I89" t="str">
            <v>Transporte por Ferrocarril</v>
          </cell>
        </row>
        <row r="90">
          <cell r="H90" t="str">
            <v>3.5.4</v>
          </cell>
          <cell r="I90" t="str">
            <v>Transporte Aéreo</v>
          </cell>
        </row>
        <row r="91">
          <cell r="H91" t="str">
            <v>3.5.5</v>
          </cell>
          <cell r="I91" t="str">
            <v>Transporte por Oleoductos y Gasoductos y Otros Sistemas de Transporte</v>
          </cell>
        </row>
        <row r="92">
          <cell r="H92" t="str">
            <v>3.5.6</v>
          </cell>
          <cell r="I92" t="str">
            <v>Otros Relacionados con Transporte</v>
          </cell>
        </row>
        <row r="93">
          <cell r="H93" t="str">
            <v>3.6.1</v>
          </cell>
          <cell r="I93" t="str">
            <v>Comunicaciones</v>
          </cell>
        </row>
        <row r="94">
          <cell r="H94" t="str">
            <v>3.7.1</v>
          </cell>
          <cell r="I94" t="str">
            <v>Turismo</v>
          </cell>
        </row>
        <row r="95">
          <cell r="H95" t="str">
            <v>3.7.2</v>
          </cell>
          <cell r="I95" t="str">
            <v>Hoteles y Restaurantes</v>
          </cell>
        </row>
        <row r="96">
          <cell r="H96" t="str">
            <v>3.8.1</v>
          </cell>
          <cell r="I96" t="str">
            <v>Investigación Científica</v>
          </cell>
        </row>
        <row r="97">
          <cell r="H97" t="str">
            <v>3.8.2</v>
          </cell>
          <cell r="I97" t="str">
            <v>Desarrollo Tecnológico</v>
          </cell>
        </row>
        <row r="98">
          <cell r="H98" t="str">
            <v>3.8.3</v>
          </cell>
          <cell r="I98" t="str">
            <v>Servicios Científicos y Tecnológicos</v>
          </cell>
        </row>
        <row r="99">
          <cell r="H99" t="str">
            <v>3.8.4</v>
          </cell>
          <cell r="I99" t="str">
            <v>Innovación</v>
          </cell>
        </row>
        <row r="100">
          <cell r="H100" t="str">
            <v>3.9.1</v>
          </cell>
          <cell r="I100" t="str">
            <v>Comercio, Distribución, Almacenamiento y Depósito</v>
          </cell>
        </row>
        <row r="101">
          <cell r="H101" t="str">
            <v>3.9.2</v>
          </cell>
          <cell r="I101" t="str">
            <v>Otras Industrias</v>
          </cell>
        </row>
        <row r="102">
          <cell r="H102" t="str">
            <v>3.9.3</v>
          </cell>
          <cell r="I102" t="str">
            <v>Otros Asuntos Económicos</v>
          </cell>
        </row>
        <row r="103">
          <cell r="H103" t="str">
            <v>4.1.1</v>
          </cell>
          <cell r="I103" t="str">
            <v>Deuda Pública Interna</v>
          </cell>
        </row>
        <row r="104">
          <cell r="H104" t="str">
            <v>4.1.2</v>
          </cell>
          <cell r="I104" t="str">
            <v>Deuda Pública Externa</v>
          </cell>
        </row>
        <row r="105">
          <cell r="H105" t="str">
            <v>4.2.1</v>
          </cell>
          <cell r="I105" t="str">
            <v>Transferencias entre Diferentes Niveles y Ordenes de Gobierno</v>
          </cell>
        </row>
        <row r="106">
          <cell r="H106" t="str">
            <v>4.2.2</v>
          </cell>
          <cell r="I106" t="str">
            <v>Participaciones entre Diferentes Niveles y Ordenes de Gobierno</v>
          </cell>
        </row>
        <row r="107">
          <cell r="H107" t="str">
            <v>4.2.3</v>
          </cell>
          <cell r="I107" t="str">
            <v>Aportaciones entre Diferentes Niveles y Ordenes de Gobierno</v>
          </cell>
        </row>
        <row r="108">
          <cell r="H108" t="str">
            <v>4.3.1</v>
          </cell>
          <cell r="I108" t="str">
            <v>Saneamiento del Sistema Financiero</v>
          </cell>
        </row>
        <row r="109">
          <cell r="H109" t="str">
            <v>4.3.2</v>
          </cell>
          <cell r="I109" t="str">
            <v>Apoyos IPAB</v>
          </cell>
        </row>
        <row r="110">
          <cell r="H110" t="str">
            <v>4.3.3</v>
          </cell>
          <cell r="I110" t="str">
            <v>Banca de Desarrollo</v>
          </cell>
        </row>
        <row r="111">
          <cell r="H111" t="str">
            <v>4.3.4</v>
          </cell>
          <cell r="I111" t="str">
            <v>Apoyo a los programas de reestructura en unidades de inversión (UDIS)</v>
          </cell>
        </row>
        <row r="112">
          <cell r="H112" t="str">
            <v>4.4.1</v>
          </cell>
          <cell r="I112" t="str">
            <v>Adeudos de Ejercicios Fiscales Anteriores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IMUG"/>
      <sheetName val="poa 2013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  <sheetName val="Hoja1"/>
      <sheetName val="Hoja2"/>
    </sheetNames>
    <sheetDataSet>
      <sheetData sheetId="0"/>
      <sheetData sheetId="1"/>
      <sheetData sheetId="2">
        <row r="1">
          <cell r="B1" t="str">
            <v>Finalidad</v>
          </cell>
          <cell r="K1" t="str">
            <v>ca</v>
          </cell>
          <cell r="L1" t="str">
            <v>Denominación</v>
          </cell>
        </row>
        <row r="2">
          <cell r="K2" t="str">
            <v>3.0.0.0.0</v>
          </cell>
          <cell r="L2" t="str">
            <v>SECTOR PUBLICO MUNICIPAL</v>
          </cell>
        </row>
        <row r="3">
          <cell r="K3" t="str">
            <v>3.1.0.0.0</v>
          </cell>
          <cell r="L3" t="str">
            <v>SECTOR PUBLICO NO FINANCIERO</v>
          </cell>
        </row>
        <row r="4">
          <cell r="K4" t="str">
            <v>3.1.1.0.0</v>
          </cell>
          <cell r="L4" t="str">
            <v>GOBIERNO GENERAL MUNICIPAL</v>
          </cell>
        </row>
        <row r="5">
          <cell r="K5" t="str">
            <v>3.1.1.1.0</v>
          </cell>
          <cell r="L5" t="str">
            <v>Gobierno Municipal</v>
          </cell>
        </row>
        <row r="6">
          <cell r="K6" t="str">
            <v>3.1.1.1.1</v>
          </cell>
          <cell r="L6" t="str">
            <v>Organo Ejecutivo Municipal (Ayuntamiento)</v>
          </cell>
        </row>
        <row r="7">
          <cell r="K7" t="str">
            <v>3.1.1.2.0</v>
          </cell>
          <cell r="L7" t="str">
            <v>Entidades Paraestatales y Fideicomisos No Empresariales y No Financieros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41"/>
  <sheetViews>
    <sheetView topLeftCell="A115" zoomScale="70" zoomScaleNormal="70" workbookViewId="0">
      <selection activeCell="A115" sqref="A115:S1148"/>
    </sheetView>
  </sheetViews>
  <sheetFormatPr baseColWidth="10" defaultColWidth="12.140625" defaultRowHeight="12.75" x14ac:dyDescent="0.2"/>
  <cols>
    <col min="1" max="1" width="13.5703125" style="9" customWidth="1"/>
    <col min="2" max="2" width="10.5703125" style="9" customWidth="1"/>
    <col min="3" max="4" width="7.7109375" style="9" customWidth="1"/>
    <col min="5" max="5" width="11.28515625" style="9" customWidth="1"/>
    <col min="6" max="6" width="8.28515625" style="9" customWidth="1"/>
    <col min="7" max="7" width="17.140625" style="9" customWidth="1"/>
    <col min="8" max="8" width="16.5703125" style="9" customWidth="1"/>
    <col min="9" max="10" width="16.42578125" style="9" customWidth="1"/>
    <col min="11" max="11" width="17.140625" style="9" customWidth="1"/>
    <col min="12" max="12" width="17.7109375" style="9" customWidth="1"/>
    <col min="13" max="16" width="17" style="9" customWidth="1"/>
    <col min="17" max="17" width="17.140625" style="9" customWidth="1"/>
    <col min="18" max="18" width="16.7109375" style="9" bestFit="1" customWidth="1"/>
    <col min="19" max="19" width="19.42578125" style="9" customWidth="1"/>
    <col min="20" max="20" width="13.140625" style="9" bestFit="1" customWidth="1"/>
    <col min="21" max="21" width="12.140625" style="9"/>
    <col min="22" max="22" width="17" style="9" customWidth="1"/>
    <col min="23" max="16384" width="12.140625" style="9"/>
  </cols>
  <sheetData>
    <row r="1" spans="1:21" ht="15.75" hidden="1" customHeight="1" x14ac:dyDescent="0.25">
      <c r="A1" s="1"/>
      <c r="B1" s="2" t="s">
        <v>0</v>
      </c>
      <c r="C1" s="3" t="s">
        <v>1</v>
      </c>
      <c r="D1" s="4"/>
      <c r="E1" s="2" t="s">
        <v>2</v>
      </c>
      <c r="F1" s="3" t="s">
        <v>1</v>
      </c>
      <c r="G1" s="4"/>
      <c r="H1" s="2" t="s">
        <v>3</v>
      </c>
      <c r="I1" s="3" t="s">
        <v>1</v>
      </c>
      <c r="J1" s="5"/>
      <c r="K1" s="6" t="s">
        <v>4</v>
      </c>
      <c r="L1" s="7" t="s">
        <v>1</v>
      </c>
      <c r="M1" s="8"/>
      <c r="N1" s="6"/>
      <c r="O1" s="6"/>
      <c r="P1" s="6"/>
      <c r="Q1" s="6"/>
      <c r="R1" s="6"/>
      <c r="S1" s="6"/>
      <c r="T1" s="6"/>
      <c r="U1" s="6"/>
    </row>
    <row r="2" spans="1:21" ht="15.75" hidden="1" customHeight="1" x14ac:dyDescent="0.25">
      <c r="A2" s="1"/>
      <c r="B2" s="10">
        <v>1</v>
      </c>
      <c r="C2" s="11" t="s">
        <v>5</v>
      </c>
      <c r="D2" s="4"/>
      <c r="E2" s="12">
        <v>1.1000000000000001</v>
      </c>
      <c r="F2" s="13" t="s">
        <v>6</v>
      </c>
      <c r="G2" s="4"/>
      <c r="H2" s="14" t="s">
        <v>7</v>
      </c>
      <c r="I2" s="15" t="s">
        <v>8</v>
      </c>
      <c r="J2" s="4"/>
      <c r="K2" s="16" t="s">
        <v>9</v>
      </c>
      <c r="L2" s="17" t="s">
        <v>10</v>
      </c>
      <c r="M2" s="18"/>
      <c r="N2" s="18"/>
      <c r="O2" s="18"/>
      <c r="P2" s="18"/>
      <c r="Q2" s="18"/>
      <c r="R2" s="18"/>
      <c r="S2" s="18"/>
      <c r="T2" s="18"/>
      <c r="U2" s="19"/>
    </row>
    <row r="3" spans="1:21" ht="15.75" hidden="1" customHeight="1" x14ac:dyDescent="0.25">
      <c r="A3" s="1"/>
      <c r="B3" s="10">
        <v>2</v>
      </c>
      <c r="C3" s="11" t="s">
        <v>11</v>
      </c>
      <c r="D3" s="4"/>
      <c r="E3" s="12">
        <v>1.2</v>
      </c>
      <c r="F3" s="13" t="s">
        <v>12</v>
      </c>
      <c r="G3" s="4"/>
      <c r="H3" s="14" t="s">
        <v>13</v>
      </c>
      <c r="I3" s="15" t="s">
        <v>14</v>
      </c>
      <c r="J3" s="4"/>
      <c r="K3" s="16" t="s">
        <v>15</v>
      </c>
      <c r="L3" s="17" t="s">
        <v>16</v>
      </c>
      <c r="M3" s="18"/>
      <c r="N3" s="18"/>
      <c r="O3" s="18"/>
      <c r="P3" s="18"/>
      <c r="Q3" s="18"/>
      <c r="R3" s="18"/>
      <c r="S3" s="18"/>
      <c r="T3" s="18"/>
      <c r="U3" s="19"/>
    </row>
    <row r="4" spans="1:21" ht="15.75" hidden="1" customHeight="1" x14ac:dyDescent="0.25">
      <c r="A4" s="1"/>
      <c r="B4" s="10">
        <v>3</v>
      </c>
      <c r="C4" s="11" t="s">
        <v>17</v>
      </c>
      <c r="D4" s="4"/>
      <c r="E4" s="12">
        <v>1.3</v>
      </c>
      <c r="F4" s="13" t="s">
        <v>18</v>
      </c>
      <c r="G4" s="4"/>
      <c r="H4" s="14" t="s">
        <v>19</v>
      </c>
      <c r="I4" s="15" t="s">
        <v>20</v>
      </c>
      <c r="J4" s="4"/>
      <c r="K4" s="16" t="s">
        <v>21</v>
      </c>
      <c r="L4" s="17" t="s">
        <v>22</v>
      </c>
      <c r="M4" s="18"/>
      <c r="N4" s="18"/>
      <c r="O4" s="18"/>
      <c r="P4" s="18"/>
      <c r="Q4" s="18"/>
      <c r="R4" s="18"/>
      <c r="S4" s="18"/>
      <c r="T4" s="18"/>
      <c r="U4" s="19"/>
    </row>
    <row r="5" spans="1:21" ht="15.75" hidden="1" customHeight="1" x14ac:dyDescent="0.25">
      <c r="A5" s="1"/>
      <c r="B5" s="20">
        <v>4</v>
      </c>
      <c r="C5" s="21" t="s">
        <v>23</v>
      </c>
      <c r="D5" s="4"/>
      <c r="E5" s="12">
        <v>1.4</v>
      </c>
      <c r="F5" s="13" t="s">
        <v>24</v>
      </c>
      <c r="G5" s="4"/>
      <c r="H5" s="14" t="s">
        <v>25</v>
      </c>
      <c r="I5" s="15" t="s">
        <v>26</v>
      </c>
      <c r="J5" s="4"/>
      <c r="K5" s="16" t="s">
        <v>27</v>
      </c>
      <c r="L5" s="17" t="s">
        <v>28</v>
      </c>
      <c r="M5" s="18"/>
      <c r="N5" s="18"/>
      <c r="O5" s="18"/>
      <c r="P5" s="18"/>
      <c r="Q5" s="18"/>
      <c r="R5" s="18"/>
      <c r="S5" s="18"/>
      <c r="T5" s="18"/>
      <c r="U5" s="19"/>
    </row>
    <row r="6" spans="1:21" ht="15.75" hidden="1" customHeight="1" x14ac:dyDescent="0.25">
      <c r="A6" s="22"/>
      <c r="B6" s="23"/>
      <c r="C6" s="23"/>
      <c r="D6" s="1"/>
      <c r="E6" s="12">
        <v>1.5</v>
      </c>
      <c r="F6" s="13" t="s">
        <v>29</v>
      </c>
      <c r="G6" s="4"/>
      <c r="H6" s="14" t="s">
        <v>30</v>
      </c>
      <c r="I6" s="15" t="s">
        <v>31</v>
      </c>
      <c r="J6" s="4"/>
      <c r="K6" s="16" t="s">
        <v>32</v>
      </c>
      <c r="L6" s="17" t="s">
        <v>33</v>
      </c>
      <c r="M6" s="18"/>
      <c r="N6" s="18"/>
      <c r="O6" s="18"/>
      <c r="P6" s="18"/>
      <c r="Q6" s="18"/>
      <c r="R6" s="18"/>
      <c r="S6" s="18"/>
      <c r="T6" s="18"/>
      <c r="U6" s="19"/>
    </row>
    <row r="7" spans="1:21" ht="15.75" hidden="1" customHeight="1" x14ac:dyDescent="0.25">
      <c r="A7" s="22"/>
      <c r="B7" s="22"/>
      <c r="C7" s="22"/>
      <c r="D7" s="1"/>
      <c r="E7" s="12">
        <v>1.6</v>
      </c>
      <c r="F7" s="13" t="s">
        <v>34</v>
      </c>
      <c r="G7" s="4"/>
      <c r="H7" s="14" t="s">
        <v>35</v>
      </c>
      <c r="I7" s="15" t="s">
        <v>36</v>
      </c>
      <c r="J7" s="4"/>
      <c r="K7" s="16" t="s">
        <v>37</v>
      </c>
      <c r="L7" s="17" t="s">
        <v>38</v>
      </c>
      <c r="M7" s="18"/>
      <c r="N7" s="18"/>
      <c r="O7" s="18"/>
      <c r="P7" s="18"/>
      <c r="Q7" s="18"/>
      <c r="R7" s="18"/>
      <c r="S7" s="18"/>
      <c r="T7" s="18"/>
      <c r="U7" s="19"/>
    </row>
    <row r="8" spans="1:21" ht="24.75" hidden="1" customHeight="1" x14ac:dyDescent="0.25">
      <c r="A8" s="22"/>
      <c r="B8" s="22"/>
      <c r="C8" s="22"/>
      <c r="D8" s="1"/>
      <c r="E8" s="12">
        <v>1.7</v>
      </c>
      <c r="F8" s="13" t="s">
        <v>39</v>
      </c>
      <c r="G8" s="4"/>
      <c r="H8" s="14" t="s">
        <v>40</v>
      </c>
      <c r="I8" s="15" t="s">
        <v>41</v>
      </c>
      <c r="J8" s="4"/>
      <c r="K8" s="16" t="s">
        <v>27</v>
      </c>
      <c r="L8" s="17" t="s">
        <v>28</v>
      </c>
      <c r="M8" s="18"/>
      <c r="N8" s="18"/>
      <c r="O8" s="18"/>
      <c r="P8" s="18"/>
      <c r="Q8" s="18"/>
      <c r="R8" s="18"/>
      <c r="S8" s="18"/>
      <c r="T8" s="18"/>
      <c r="U8" s="19"/>
    </row>
    <row r="9" spans="1:21" ht="15.75" hidden="1" thickBot="1" x14ac:dyDescent="0.3">
      <c r="A9" s="22"/>
      <c r="B9" s="22"/>
      <c r="C9" s="22"/>
      <c r="D9" s="1"/>
      <c r="E9" s="12">
        <v>1.8</v>
      </c>
      <c r="F9" s="13" t="s">
        <v>42</v>
      </c>
      <c r="G9" s="4"/>
      <c r="H9" s="14" t="s">
        <v>43</v>
      </c>
      <c r="I9" s="15" t="s">
        <v>44</v>
      </c>
      <c r="J9" s="5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15.75" hidden="1" thickBot="1" x14ac:dyDescent="0.3">
      <c r="A10" s="22"/>
      <c r="B10" s="22"/>
      <c r="C10" s="22"/>
      <c r="D10" s="1"/>
      <c r="E10" s="12">
        <v>2.1</v>
      </c>
      <c r="F10" s="13" t="s">
        <v>45</v>
      </c>
      <c r="G10" s="4"/>
      <c r="H10" s="14" t="s">
        <v>46</v>
      </c>
      <c r="I10" s="15" t="s">
        <v>47</v>
      </c>
      <c r="J10" s="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75" hidden="1" thickBot="1" x14ac:dyDescent="0.3">
      <c r="A11" s="22"/>
      <c r="B11" s="22"/>
      <c r="C11" s="22"/>
      <c r="D11" s="1"/>
      <c r="E11" s="12">
        <v>2.2000000000000002</v>
      </c>
      <c r="F11" s="13" t="s">
        <v>48</v>
      </c>
      <c r="G11" s="4"/>
      <c r="H11" s="14" t="s">
        <v>49</v>
      </c>
      <c r="I11" s="15" t="s">
        <v>50</v>
      </c>
      <c r="J11" s="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.75" hidden="1" thickBot="1" x14ac:dyDescent="0.3">
      <c r="A12" s="22"/>
      <c r="B12" s="22"/>
      <c r="C12" s="22"/>
      <c r="D12" s="1"/>
      <c r="E12" s="12">
        <v>2.2999999999999998</v>
      </c>
      <c r="F12" s="13" t="s">
        <v>51</v>
      </c>
      <c r="G12" s="4"/>
      <c r="H12" s="14" t="s">
        <v>52</v>
      </c>
      <c r="I12" s="15" t="s">
        <v>53</v>
      </c>
      <c r="J12" s="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5.75" hidden="1" thickBot="1" x14ac:dyDescent="0.3">
      <c r="A13" s="22"/>
      <c r="B13" s="22"/>
      <c r="C13" s="22"/>
      <c r="D13" s="1"/>
      <c r="E13" s="12">
        <v>2.4</v>
      </c>
      <c r="F13" s="13" t="s">
        <v>54</v>
      </c>
      <c r="G13" s="4"/>
      <c r="H13" s="14" t="s">
        <v>55</v>
      </c>
      <c r="I13" s="15" t="s">
        <v>56</v>
      </c>
      <c r="J13" s="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75" hidden="1" thickBot="1" x14ac:dyDescent="0.3">
      <c r="A14" s="22"/>
      <c r="B14" s="22"/>
      <c r="C14" s="22"/>
      <c r="D14" s="1"/>
      <c r="E14" s="12">
        <v>2.5</v>
      </c>
      <c r="F14" s="13" t="s">
        <v>57</v>
      </c>
      <c r="G14" s="4"/>
      <c r="H14" s="14" t="s">
        <v>58</v>
      </c>
      <c r="I14" s="15" t="s">
        <v>59</v>
      </c>
      <c r="J14" s="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.75" hidden="1" thickBot="1" x14ac:dyDescent="0.3">
      <c r="A15" s="22"/>
      <c r="B15" s="22"/>
      <c r="C15" s="22"/>
      <c r="D15" s="1"/>
      <c r="E15" s="12">
        <v>2.6</v>
      </c>
      <c r="F15" s="13" t="s">
        <v>60</v>
      </c>
      <c r="G15" s="4"/>
      <c r="H15" s="14" t="s">
        <v>61</v>
      </c>
      <c r="I15" s="15" t="s">
        <v>62</v>
      </c>
      <c r="J15" s="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.75" hidden="1" thickBot="1" x14ac:dyDescent="0.3">
      <c r="A16" s="22"/>
      <c r="B16" s="22"/>
      <c r="C16" s="22"/>
      <c r="D16" s="1"/>
      <c r="E16" s="12">
        <v>2.7</v>
      </c>
      <c r="F16" s="13" t="s">
        <v>63</v>
      </c>
      <c r="G16" s="4"/>
      <c r="H16" s="14" t="s">
        <v>64</v>
      </c>
      <c r="I16" s="15" t="s">
        <v>65</v>
      </c>
      <c r="J16" s="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.75" hidden="1" thickBot="1" x14ac:dyDescent="0.3">
      <c r="A17" s="22"/>
      <c r="B17" s="22"/>
      <c r="C17" s="22"/>
      <c r="D17" s="1"/>
      <c r="E17" s="12">
        <v>3.1</v>
      </c>
      <c r="F17" s="13" t="s">
        <v>66</v>
      </c>
      <c r="G17" s="4"/>
      <c r="H17" s="14" t="s">
        <v>67</v>
      </c>
      <c r="I17" s="15" t="s">
        <v>68</v>
      </c>
      <c r="J17" s="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.75" hidden="1" thickBot="1" x14ac:dyDescent="0.3">
      <c r="A18" s="22"/>
      <c r="B18" s="22"/>
      <c r="C18" s="22"/>
      <c r="D18" s="1"/>
      <c r="E18" s="12">
        <v>3.2</v>
      </c>
      <c r="F18" s="13" t="s">
        <v>69</v>
      </c>
      <c r="G18" s="4"/>
      <c r="H18" s="14" t="s">
        <v>70</v>
      </c>
      <c r="I18" s="15" t="s">
        <v>71</v>
      </c>
      <c r="J18" s="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5.75" hidden="1" thickBot="1" x14ac:dyDescent="0.3">
      <c r="A19" s="22"/>
      <c r="B19" s="22"/>
      <c r="C19" s="22"/>
      <c r="D19" s="1"/>
      <c r="E19" s="12">
        <v>3.3</v>
      </c>
      <c r="F19" s="13" t="s">
        <v>72</v>
      </c>
      <c r="G19" s="4"/>
      <c r="H19" s="14" t="s">
        <v>73</v>
      </c>
      <c r="I19" s="15" t="s">
        <v>74</v>
      </c>
      <c r="J19" s="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.75" hidden="1" thickBot="1" x14ac:dyDescent="0.3">
      <c r="A20" s="22"/>
      <c r="B20" s="22"/>
      <c r="C20" s="22"/>
      <c r="D20" s="1"/>
      <c r="E20" s="12">
        <v>3.4</v>
      </c>
      <c r="F20" s="13" t="s">
        <v>75</v>
      </c>
      <c r="G20" s="4"/>
      <c r="H20" s="14" t="s">
        <v>76</v>
      </c>
      <c r="I20" s="15" t="s">
        <v>77</v>
      </c>
      <c r="J20" s="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 hidden="1" thickBot="1" x14ac:dyDescent="0.3">
      <c r="A21" s="22"/>
      <c r="B21" s="22"/>
      <c r="C21" s="22"/>
      <c r="D21" s="1"/>
      <c r="E21" s="12">
        <v>3.5</v>
      </c>
      <c r="F21" s="13" t="s">
        <v>78</v>
      </c>
      <c r="G21" s="4"/>
      <c r="H21" s="14" t="s">
        <v>79</v>
      </c>
      <c r="I21" s="15" t="s">
        <v>80</v>
      </c>
      <c r="J21" s="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.75" hidden="1" thickBot="1" x14ac:dyDescent="0.3">
      <c r="A22" s="22"/>
      <c r="B22" s="22"/>
      <c r="C22" s="22"/>
      <c r="D22" s="1"/>
      <c r="E22" s="12">
        <v>3.6</v>
      </c>
      <c r="F22" s="13" t="s">
        <v>81</v>
      </c>
      <c r="G22" s="4"/>
      <c r="H22" s="14" t="s">
        <v>82</v>
      </c>
      <c r="I22" s="15" t="s">
        <v>83</v>
      </c>
      <c r="J22" s="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5.75" hidden="1" thickBot="1" x14ac:dyDescent="0.3">
      <c r="A23" s="22"/>
      <c r="B23" s="22"/>
      <c r="C23" s="22"/>
      <c r="D23" s="1"/>
      <c r="E23" s="12">
        <v>3.7</v>
      </c>
      <c r="F23" s="13" t="s">
        <v>84</v>
      </c>
      <c r="G23" s="4"/>
      <c r="H23" s="14" t="s">
        <v>85</v>
      </c>
      <c r="I23" s="15" t="s">
        <v>86</v>
      </c>
      <c r="J23" s="5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5.75" hidden="1" thickBot="1" x14ac:dyDescent="0.3">
      <c r="A24" s="22"/>
      <c r="B24" s="22"/>
      <c r="C24" s="22"/>
      <c r="D24" s="1"/>
      <c r="E24" s="12">
        <v>3.8</v>
      </c>
      <c r="F24" s="13" t="s">
        <v>87</v>
      </c>
      <c r="G24" s="4"/>
      <c r="H24" s="14" t="s">
        <v>88</v>
      </c>
      <c r="I24" s="15" t="s">
        <v>89</v>
      </c>
      <c r="J24" s="5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5.75" hidden="1" thickBot="1" x14ac:dyDescent="0.3">
      <c r="A25" s="22"/>
      <c r="B25" s="22"/>
      <c r="C25" s="22"/>
      <c r="D25" s="1"/>
      <c r="E25" s="12">
        <v>3.9</v>
      </c>
      <c r="F25" s="13" t="s">
        <v>90</v>
      </c>
      <c r="G25" s="4"/>
      <c r="H25" s="14" t="s">
        <v>91</v>
      </c>
      <c r="I25" s="15" t="s">
        <v>92</v>
      </c>
      <c r="J25" s="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5.75" hidden="1" thickBot="1" x14ac:dyDescent="0.3">
      <c r="A26" s="22"/>
      <c r="B26" s="22"/>
      <c r="C26" s="22"/>
      <c r="D26" s="1"/>
      <c r="E26" s="12">
        <v>4.0999999999999996</v>
      </c>
      <c r="F26" s="13" t="s">
        <v>93</v>
      </c>
      <c r="G26" s="4"/>
      <c r="H26" s="14" t="s">
        <v>94</v>
      </c>
      <c r="I26" s="15" t="s">
        <v>95</v>
      </c>
      <c r="J26" s="5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5.75" hidden="1" thickBot="1" x14ac:dyDescent="0.3">
      <c r="A27" s="22"/>
      <c r="B27" s="22"/>
      <c r="C27" s="22"/>
      <c r="D27" s="1"/>
      <c r="E27" s="12">
        <v>4.2</v>
      </c>
      <c r="F27" s="13" t="s">
        <v>96</v>
      </c>
      <c r="G27" s="4"/>
      <c r="H27" s="14" t="s">
        <v>97</v>
      </c>
      <c r="I27" s="15" t="s">
        <v>98</v>
      </c>
      <c r="J27" s="5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5.75" hidden="1" thickBot="1" x14ac:dyDescent="0.3">
      <c r="A28" s="22"/>
      <c r="B28" s="22"/>
      <c r="C28" s="22"/>
      <c r="D28" s="1"/>
      <c r="E28" s="12">
        <v>4.3</v>
      </c>
      <c r="F28" s="13" t="s">
        <v>99</v>
      </c>
      <c r="G28" s="4"/>
      <c r="H28" s="14" t="s">
        <v>100</v>
      </c>
      <c r="I28" s="15" t="s">
        <v>101</v>
      </c>
      <c r="J28" s="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.75" hidden="1" customHeight="1" x14ac:dyDescent="0.25">
      <c r="A29" s="22"/>
      <c r="B29" s="22"/>
      <c r="C29" s="22"/>
      <c r="D29" s="1"/>
      <c r="E29" s="24">
        <v>4.4000000000000004</v>
      </c>
      <c r="F29" s="25" t="s">
        <v>102</v>
      </c>
      <c r="G29" s="4"/>
      <c r="H29" s="14" t="s">
        <v>103</v>
      </c>
      <c r="I29" s="15" t="s">
        <v>104</v>
      </c>
      <c r="J29" s="5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.75" hidden="1" thickBot="1" x14ac:dyDescent="0.3">
      <c r="A30" s="22"/>
      <c r="B30" s="22"/>
      <c r="C30" s="22"/>
      <c r="D30" s="22"/>
      <c r="E30" s="23"/>
      <c r="F30" s="23"/>
      <c r="G30" s="1"/>
      <c r="H30" s="14" t="s">
        <v>105</v>
      </c>
      <c r="I30" s="15" t="s">
        <v>106</v>
      </c>
      <c r="J30" s="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5.75" hidden="1" thickBot="1" x14ac:dyDescent="0.3">
      <c r="A31" s="22"/>
      <c r="B31" s="22"/>
      <c r="C31" s="22"/>
      <c r="D31" s="22"/>
      <c r="E31" s="22"/>
      <c r="F31" s="22"/>
      <c r="G31" s="1"/>
      <c r="H31" s="14" t="s">
        <v>107</v>
      </c>
      <c r="I31" s="15" t="s">
        <v>65</v>
      </c>
      <c r="J31" s="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.75" hidden="1" thickBot="1" x14ac:dyDescent="0.3">
      <c r="A32" s="22"/>
      <c r="B32" s="22"/>
      <c r="C32" s="22"/>
      <c r="D32" s="22"/>
      <c r="E32" s="22"/>
      <c r="F32" s="22"/>
      <c r="G32" s="1"/>
      <c r="H32" s="14" t="s">
        <v>108</v>
      </c>
      <c r="I32" s="15" t="s">
        <v>109</v>
      </c>
      <c r="J32" s="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5.75" hidden="1" thickBot="1" x14ac:dyDescent="0.3">
      <c r="A33" s="22"/>
      <c r="B33" s="22"/>
      <c r="C33" s="22"/>
      <c r="D33" s="22"/>
      <c r="E33" s="22"/>
      <c r="F33" s="22"/>
      <c r="G33" s="1"/>
      <c r="H33" s="14" t="s">
        <v>110</v>
      </c>
      <c r="I33" s="15" t="s">
        <v>111</v>
      </c>
      <c r="J33" s="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.75" hidden="1" thickBot="1" x14ac:dyDescent="0.3">
      <c r="A34" s="22"/>
      <c r="B34" s="22"/>
      <c r="C34" s="22"/>
      <c r="D34" s="22"/>
      <c r="E34" s="22"/>
      <c r="F34" s="22"/>
      <c r="G34" s="1"/>
      <c r="H34" s="14" t="s">
        <v>112</v>
      </c>
      <c r="I34" s="15" t="s">
        <v>113</v>
      </c>
      <c r="J34" s="5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5.75" hidden="1" thickBot="1" x14ac:dyDescent="0.3">
      <c r="A35" s="22"/>
      <c r="B35" s="22"/>
      <c r="C35" s="22"/>
      <c r="D35" s="22"/>
      <c r="E35" s="22"/>
      <c r="F35" s="22"/>
      <c r="G35" s="1"/>
      <c r="H35" s="14" t="s">
        <v>114</v>
      </c>
      <c r="I35" s="15" t="s">
        <v>115</v>
      </c>
      <c r="J35" s="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5.75" hidden="1" thickBot="1" x14ac:dyDescent="0.3">
      <c r="A36" s="22"/>
      <c r="B36" s="22"/>
      <c r="C36" s="22"/>
      <c r="D36" s="22"/>
      <c r="E36" s="22"/>
      <c r="F36" s="22"/>
      <c r="G36" s="1"/>
      <c r="H36" s="14" t="s">
        <v>116</v>
      </c>
      <c r="I36" s="15" t="s">
        <v>117</v>
      </c>
      <c r="J36" s="5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5.75" hidden="1" thickBot="1" x14ac:dyDescent="0.3">
      <c r="A37" s="22"/>
      <c r="B37" s="22"/>
      <c r="C37" s="22"/>
      <c r="D37" s="22"/>
      <c r="E37" s="22"/>
      <c r="F37" s="22"/>
      <c r="G37" s="1"/>
      <c r="H37" s="14" t="s">
        <v>118</v>
      </c>
      <c r="I37" s="15" t="s">
        <v>119</v>
      </c>
      <c r="J37" s="5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5.75" hidden="1" thickBot="1" x14ac:dyDescent="0.3">
      <c r="A38" s="22"/>
      <c r="B38" s="22"/>
      <c r="C38" s="22"/>
      <c r="D38" s="22"/>
      <c r="E38" s="22"/>
      <c r="F38" s="22"/>
      <c r="G38" s="1"/>
      <c r="H38" s="14" t="s">
        <v>120</v>
      </c>
      <c r="I38" s="15" t="s">
        <v>121</v>
      </c>
      <c r="J38" s="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.75" hidden="1" thickBot="1" x14ac:dyDescent="0.3">
      <c r="A39" s="22"/>
      <c r="B39" s="22"/>
      <c r="C39" s="22"/>
      <c r="D39" s="22"/>
      <c r="E39" s="22"/>
      <c r="F39" s="22"/>
      <c r="G39" s="1"/>
      <c r="H39" s="14" t="s">
        <v>122</v>
      </c>
      <c r="I39" s="15" t="s">
        <v>123</v>
      </c>
      <c r="J39" s="5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75" hidden="1" thickBot="1" x14ac:dyDescent="0.3">
      <c r="A40" s="22"/>
      <c r="B40" s="22"/>
      <c r="C40" s="22"/>
      <c r="D40" s="22"/>
      <c r="E40" s="22"/>
      <c r="F40" s="22"/>
      <c r="G40" s="1"/>
      <c r="H40" s="14" t="s">
        <v>124</v>
      </c>
      <c r="I40" s="15" t="s">
        <v>125</v>
      </c>
      <c r="J40" s="5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5.75" hidden="1" thickBot="1" x14ac:dyDescent="0.3">
      <c r="A41" s="22"/>
      <c r="B41" s="22"/>
      <c r="C41" s="22"/>
      <c r="D41" s="22"/>
      <c r="E41" s="22"/>
      <c r="F41" s="22"/>
      <c r="G41" s="1"/>
      <c r="H41" s="14" t="s">
        <v>126</v>
      </c>
      <c r="I41" s="15" t="s">
        <v>127</v>
      </c>
      <c r="J41" s="5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15.75" hidden="1" thickBot="1" x14ac:dyDescent="0.3">
      <c r="A42" s="22"/>
      <c r="B42" s="22"/>
      <c r="C42" s="22"/>
      <c r="D42" s="22"/>
      <c r="E42" s="22"/>
      <c r="F42" s="22"/>
      <c r="G42" s="1"/>
      <c r="H42" s="14" t="s">
        <v>128</v>
      </c>
      <c r="I42" s="15" t="s">
        <v>129</v>
      </c>
      <c r="J42" s="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15.75" hidden="1" thickBot="1" x14ac:dyDescent="0.3">
      <c r="A43" s="22"/>
      <c r="B43" s="22"/>
      <c r="C43" s="22"/>
      <c r="D43" s="22"/>
      <c r="E43" s="22"/>
      <c r="F43" s="22"/>
      <c r="G43" s="1"/>
      <c r="H43" s="14" t="s">
        <v>130</v>
      </c>
      <c r="I43" s="15" t="s">
        <v>131</v>
      </c>
      <c r="J43" s="5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5.75" hidden="1" thickBot="1" x14ac:dyDescent="0.3">
      <c r="A44" s="22"/>
      <c r="B44" s="22"/>
      <c r="C44" s="22"/>
      <c r="D44" s="22"/>
      <c r="E44" s="22"/>
      <c r="F44" s="22"/>
      <c r="G44" s="1"/>
      <c r="H44" s="14" t="s">
        <v>132</v>
      </c>
      <c r="I44" s="15" t="s">
        <v>133</v>
      </c>
      <c r="J44" s="5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5.75" hidden="1" thickBot="1" x14ac:dyDescent="0.3">
      <c r="A45" s="22"/>
      <c r="B45" s="22"/>
      <c r="C45" s="22"/>
      <c r="D45" s="22"/>
      <c r="E45" s="22"/>
      <c r="F45" s="22"/>
      <c r="G45" s="1"/>
      <c r="H45" s="14" t="s">
        <v>134</v>
      </c>
      <c r="I45" s="15" t="s">
        <v>135</v>
      </c>
      <c r="J45" s="5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15.75" hidden="1" thickBot="1" x14ac:dyDescent="0.3">
      <c r="A46" s="22"/>
      <c r="B46" s="22"/>
      <c r="C46" s="22"/>
      <c r="D46" s="22"/>
      <c r="E46" s="22"/>
      <c r="F46" s="22"/>
      <c r="G46" s="1"/>
      <c r="H46" s="14" t="s">
        <v>136</v>
      </c>
      <c r="I46" s="15" t="s">
        <v>137</v>
      </c>
      <c r="J46" s="5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15.75" hidden="1" thickBot="1" x14ac:dyDescent="0.3">
      <c r="A47" s="22"/>
      <c r="B47" s="22"/>
      <c r="C47" s="22"/>
      <c r="D47" s="22"/>
      <c r="E47" s="22"/>
      <c r="F47" s="22"/>
      <c r="G47" s="1"/>
      <c r="H47" s="14" t="s">
        <v>138</v>
      </c>
      <c r="I47" s="15" t="s">
        <v>139</v>
      </c>
      <c r="J47" s="5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5.75" hidden="1" thickBot="1" x14ac:dyDescent="0.3">
      <c r="A48" s="22"/>
      <c r="B48" s="22"/>
      <c r="C48" s="22"/>
      <c r="D48" s="22"/>
      <c r="E48" s="22"/>
      <c r="F48" s="22"/>
      <c r="G48" s="1"/>
      <c r="H48" s="14" t="s">
        <v>140</v>
      </c>
      <c r="I48" s="15" t="s">
        <v>141</v>
      </c>
      <c r="J48" s="5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15.75" hidden="1" thickBot="1" x14ac:dyDescent="0.3">
      <c r="A49" s="22"/>
      <c r="B49" s="22"/>
      <c r="C49" s="22"/>
      <c r="D49" s="22"/>
      <c r="E49" s="22"/>
      <c r="F49" s="22"/>
      <c r="G49" s="1"/>
      <c r="H49" s="14" t="s">
        <v>142</v>
      </c>
      <c r="I49" s="15" t="s">
        <v>143</v>
      </c>
      <c r="J49" s="5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15.75" hidden="1" thickBot="1" x14ac:dyDescent="0.3">
      <c r="A50" s="22"/>
      <c r="B50" s="22"/>
      <c r="C50" s="22"/>
      <c r="D50" s="22"/>
      <c r="E50" s="22"/>
      <c r="F50" s="22"/>
      <c r="G50" s="1"/>
      <c r="H50" s="14" t="s">
        <v>144</v>
      </c>
      <c r="I50" s="15" t="s">
        <v>145</v>
      </c>
      <c r="J50" s="5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5.75" hidden="1" thickBot="1" x14ac:dyDescent="0.3">
      <c r="A51" s="22"/>
      <c r="B51" s="22"/>
      <c r="C51" s="22"/>
      <c r="D51" s="22"/>
      <c r="E51" s="22"/>
      <c r="F51" s="22"/>
      <c r="G51" s="1"/>
      <c r="H51" s="14" t="s">
        <v>146</v>
      </c>
      <c r="I51" s="15" t="s">
        <v>147</v>
      </c>
      <c r="J51" s="5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5.75" hidden="1" thickBot="1" x14ac:dyDescent="0.3">
      <c r="A52" s="22"/>
      <c r="B52" s="22"/>
      <c r="C52" s="22"/>
      <c r="D52" s="22"/>
      <c r="E52" s="22"/>
      <c r="F52" s="22"/>
      <c r="G52" s="1"/>
      <c r="H52" s="14" t="s">
        <v>148</v>
      </c>
      <c r="I52" s="15" t="s">
        <v>149</v>
      </c>
      <c r="J52" s="5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5.75" hidden="1" thickBot="1" x14ac:dyDescent="0.3">
      <c r="A53" s="22"/>
      <c r="B53" s="22"/>
      <c r="C53" s="22"/>
      <c r="D53" s="22"/>
      <c r="E53" s="22"/>
      <c r="F53" s="22"/>
      <c r="G53" s="1"/>
      <c r="H53" s="14" t="s">
        <v>150</v>
      </c>
      <c r="I53" s="15" t="s">
        <v>151</v>
      </c>
      <c r="J53" s="5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5.75" hidden="1" thickBot="1" x14ac:dyDescent="0.3">
      <c r="A54" s="22"/>
      <c r="B54" s="22"/>
      <c r="C54" s="22"/>
      <c r="D54" s="22"/>
      <c r="E54" s="22"/>
      <c r="F54" s="22"/>
      <c r="G54" s="1"/>
      <c r="H54" s="14" t="s">
        <v>152</v>
      </c>
      <c r="I54" s="15" t="s">
        <v>153</v>
      </c>
      <c r="J54" s="5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5.75" hidden="1" thickBot="1" x14ac:dyDescent="0.3">
      <c r="A55" s="22"/>
      <c r="B55" s="22"/>
      <c r="C55" s="22"/>
      <c r="D55" s="22"/>
      <c r="E55" s="22"/>
      <c r="F55" s="22"/>
      <c r="G55" s="1"/>
      <c r="H55" s="14" t="s">
        <v>154</v>
      </c>
      <c r="I55" s="15" t="s">
        <v>155</v>
      </c>
      <c r="J55" s="5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5.75" hidden="1" thickBot="1" x14ac:dyDescent="0.3">
      <c r="A56" s="22"/>
      <c r="B56" s="22"/>
      <c r="C56" s="22"/>
      <c r="D56" s="22"/>
      <c r="E56" s="22"/>
      <c r="F56" s="22"/>
      <c r="G56" s="1"/>
      <c r="H56" s="14" t="s">
        <v>156</v>
      </c>
      <c r="I56" s="15" t="s">
        <v>157</v>
      </c>
      <c r="J56" s="5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5.75" hidden="1" thickBot="1" x14ac:dyDescent="0.3">
      <c r="A57" s="22"/>
      <c r="B57" s="22"/>
      <c r="C57" s="22"/>
      <c r="D57" s="22"/>
      <c r="E57" s="22"/>
      <c r="F57" s="22"/>
      <c r="G57" s="1"/>
      <c r="H57" s="14" t="s">
        <v>158</v>
      </c>
      <c r="I57" s="15" t="s">
        <v>159</v>
      </c>
      <c r="J57" s="5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5.75" hidden="1" thickBot="1" x14ac:dyDescent="0.3">
      <c r="A58" s="22"/>
      <c r="B58" s="22"/>
      <c r="C58" s="22"/>
      <c r="D58" s="22"/>
      <c r="E58" s="22"/>
      <c r="F58" s="22"/>
      <c r="G58" s="1"/>
      <c r="H58" s="14" t="s">
        <v>160</v>
      </c>
      <c r="I58" s="15" t="s">
        <v>161</v>
      </c>
      <c r="J58" s="5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5.75" hidden="1" thickBot="1" x14ac:dyDescent="0.3">
      <c r="A59" s="22"/>
      <c r="B59" s="22"/>
      <c r="C59" s="22"/>
      <c r="D59" s="22"/>
      <c r="E59" s="22"/>
      <c r="F59" s="22"/>
      <c r="G59" s="1"/>
      <c r="H59" s="14" t="s">
        <v>162</v>
      </c>
      <c r="I59" s="15" t="s">
        <v>163</v>
      </c>
      <c r="J59" s="5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5.75" hidden="1" thickBot="1" x14ac:dyDescent="0.3">
      <c r="A60" s="22"/>
      <c r="B60" s="22"/>
      <c r="C60" s="22"/>
      <c r="D60" s="22"/>
      <c r="E60" s="22"/>
      <c r="F60" s="22"/>
      <c r="G60" s="1"/>
      <c r="H60" s="14" t="s">
        <v>164</v>
      </c>
      <c r="I60" s="15" t="s">
        <v>165</v>
      </c>
      <c r="J60" s="5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5.75" hidden="1" thickBot="1" x14ac:dyDescent="0.3">
      <c r="A61" s="22"/>
      <c r="B61" s="22"/>
      <c r="C61" s="22"/>
      <c r="D61" s="22"/>
      <c r="E61" s="22"/>
      <c r="F61" s="22"/>
      <c r="G61" s="1"/>
      <c r="H61" s="14" t="s">
        <v>166</v>
      </c>
      <c r="I61" s="15" t="s">
        <v>167</v>
      </c>
      <c r="J61" s="5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5.75" hidden="1" thickBot="1" x14ac:dyDescent="0.3">
      <c r="A62" s="22"/>
      <c r="B62" s="22"/>
      <c r="C62" s="22"/>
      <c r="D62" s="22"/>
      <c r="E62" s="22"/>
      <c r="F62" s="22"/>
      <c r="G62" s="1"/>
      <c r="H62" s="14" t="s">
        <v>168</v>
      </c>
      <c r="I62" s="15" t="s">
        <v>169</v>
      </c>
      <c r="J62" s="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5.75" hidden="1" thickBot="1" x14ac:dyDescent="0.3">
      <c r="A63" s="22"/>
      <c r="B63" s="22"/>
      <c r="C63" s="22"/>
      <c r="D63" s="22"/>
      <c r="E63" s="22"/>
      <c r="F63" s="22"/>
      <c r="G63" s="1"/>
      <c r="H63" s="14" t="s">
        <v>170</v>
      </c>
      <c r="I63" s="15" t="s">
        <v>171</v>
      </c>
      <c r="J63" s="5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15.75" hidden="1" thickBot="1" x14ac:dyDescent="0.3">
      <c r="A64" s="22"/>
      <c r="B64" s="22"/>
      <c r="C64" s="22"/>
      <c r="D64" s="22"/>
      <c r="E64" s="22"/>
      <c r="F64" s="22"/>
      <c r="G64" s="1"/>
      <c r="H64" s="14" t="s">
        <v>172</v>
      </c>
      <c r="I64" s="15" t="s">
        <v>173</v>
      </c>
      <c r="J64" s="5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5.75" hidden="1" thickBot="1" x14ac:dyDescent="0.3">
      <c r="A65" s="22"/>
      <c r="B65" s="22"/>
      <c r="C65" s="22"/>
      <c r="D65" s="22"/>
      <c r="E65" s="22"/>
      <c r="F65" s="22"/>
      <c r="G65" s="1"/>
      <c r="H65" s="14" t="s">
        <v>174</v>
      </c>
      <c r="I65" s="15" t="s">
        <v>175</v>
      </c>
      <c r="J65" s="5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15.75" hidden="1" thickBot="1" x14ac:dyDescent="0.3">
      <c r="A66" s="22"/>
      <c r="B66" s="22"/>
      <c r="C66" s="22"/>
      <c r="D66" s="22"/>
      <c r="E66" s="22"/>
      <c r="F66" s="22"/>
      <c r="G66" s="1"/>
      <c r="H66" s="14" t="s">
        <v>176</v>
      </c>
      <c r="I66" s="15" t="s">
        <v>177</v>
      </c>
      <c r="J66" s="5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5.75" hidden="1" thickBot="1" x14ac:dyDescent="0.3">
      <c r="A67" s="22"/>
      <c r="B67" s="22"/>
      <c r="C67" s="22"/>
      <c r="D67" s="22"/>
      <c r="E67" s="22"/>
      <c r="F67" s="22"/>
      <c r="G67" s="1"/>
      <c r="H67" s="14" t="s">
        <v>178</v>
      </c>
      <c r="I67" s="15" t="s">
        <v>179</v>
      </c>
      <c r="J67" s="5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15.75" hidden="1" thickBot="1" x14ac:dyDescent="0.3">
      <c r="A68" s="22"/>
      <c r="B68" s="22"/>
      <c r="C68" s="22"/>
      <c r="D68" s="22"/>
      <c r="E68" s="22"/>
      <c r="F68" s="22"/>
      <c r="G68" s="1"/>
      <c r="H68" s="14" t="s">
        <v>180</v>
      </c>
      <c r="I68" s="15" t="s">
        <v>181</v>
      </c>
      <c r="J68" s="5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15.75" hidden="1" thickBot="1" x14ac:dyDescent="0.3">
      <c r="A69" s="22"/>
      <c r="B69" s="22"/>
      <c r="C69" s="22"/>
      <c r="D69" s="22"/>
      <c r="E69" s="22"/>
      <c r="F69" s="22"/>
      <c r="G69" s="1"/>
      <c r="H69" s="14" t="s">
        <v>182</v>
      </c>
      <c r="I69" s="15" t="s">
        <v>183</v>
      </c>
      <c r="J69" s="5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15.75" hidden="1" thickBot="1" x14ac:dyDescent="0.3">
      <c r="A70" s="22"/>
      <c r="B70" s="22"/>
      <c r="C70" s="22"/>
      <c r="D70" s="22"/>
      <c r="E70" s="22"/>
      <c r="F70" s="22"/>
      <c r="G70" s="1"/>
      <c r="H70" s="14" t="s">
        <v>184</v>
      </c>
      <c r="I70" s="15" t="s">
        <v>185</v>
      </c>
      <c r="J70" s="5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15.75" hidden="1" thickBot="1" x14ac:dyDescent="0.3">
      <c r="A71" s="22"/>
      <c r="B71" s="22"/>
      <c r="C71" s="22"/>
      <c r="D71" s="22"/>
      <c r="E71" s="22"/>
      <c r="F71" s="22"/>
      <c r="G71" s="1"/>
      <c r="H71" s="14" t="s">
        <v>186</v>
      </c>
      <c r="I71" s="15" t="s">
        <v>187</v>
      </c>
      <c r="J71" s="5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15.75" hidden="1" thickBot="1" x14ac:dyDescent="0.3">
      <c r="A72" s="22"/>
      <c r="B72" s="22"/>
      <c r="C72" s="22"/>
      <c r="D72" s="22"/>
      <c r="E72" s="22"/>
      <c r="F72" s="22"/>
      <c r="G72" s="1"/>
      <c r="H72" s="14" t="s">
        <v>188</v>
      </c>
      <c r="I72" s="15" t="s">
        <v>189</v>
      </c>
      <c r="J72" s="5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15.75" hidden="1" thickBot="1" x14ac:dyDescent="0.3">
      <c r="A73" s="22"/>
      <c r="B73" s="22"/>
      <c r="C73" s="22"/>
      <c r="D73" s="22"/>
      <c r="E73" s="22"/>
      <c r="F73" s="22"/>
      <c r="G73" s="1"/>
      <c r="H73" s="14" t="s">
        <v>190</v>
      </c>
      <c r="I73" s="15" t="s">
        <v>191</v>
      </c>
      <c r="J73" s="5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15.75" hidden="1" thickBot="1" x14ac:dyDescent="0.3">
      <c r="A74" s="22"/>
      <c r="B74" s="22"/>
      <c r="C74" s="22"/>
      <c r="D74" s="22"/>
      <c r="E74" s="22"/>
      <c r="F74" s="22"/>
      <c r="G74" s="1"/>
      <c r="H74" s="14" t="s">
        <v>192</v>
      </c>
      <c r="I74" s="15" t="s">
        <v>193</v>
      </c>
      <c r="J74" s="5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15.75" hidden="1" thickBot="1" x14ac:dyDescent="0.3">
      <c r="A75" s="22"/>
      <c r="B75" s="22"/>
      <c r="C75" s="22"/>
      <c r="D75" s="22"/>
      <c r="E75" s="22"/>
      <c r="F75" s="22"/>
      <c r="G75" s="1"/>
      <c r="H75" s="14" t="s">
        <v>194</v>
      </c>
      <c r="I75" s="15" t="s">
        <v>195</v>
      </c>
      <c r="J75" s="5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15.75" hidden="1" thickBot="1" x14ac:dyDescent="0.3">
      <c r="A76" s="22"/>
      <c r="B76" s="22"/>
      <c r="C76" s="22"/>
      <c r="D76" s="22"/>
      <c r="E76" s="22"/>
      <c r="F76" s="22"/>
      <c r="G76" s="1"/>
      <c r="H76" s="14" t="s">
        <v>196</v>
      </c>
      <c r="I76" s="15" t="s">
        <v>197</v>
      </c>
      <c r="J76" s="5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15.75" hidden="1" thickBot="1" x14ac:dyDescent="0.3">
      <c r="A77" s="22"/>
      <c r="B77" s="22"/>
      <c r="C77" s="22"/>
      <c r="D77" s="22"/>
      <c r="E77" s="22"/>
      <c r="F77" s="22"/>
      <c r="G77" s="1"/>
      <c r="H77" s="14" t="s">
        <v>198</v>
      </c>
      <c r="I77" s="15" t="s">
        <v>199</v>
      </c>
      <c r="J77" s="5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5.75" hidden="1" thickBot="1" x14ac:dyDescent="0.3">
      <c r="A78" s="22"/>
      <c r="B78" s="22"/>
      <c r="C78" s="22"/>
      <c r="D78" s="22"/>
      <c r="E78" s="22"/>
      <c r="F78" s="22"/>
      <c r="G78" s="1"/>
      <c r="H78" s="14" t="s">
        <v>200</v>
      </c>
      <c r="I78" s="15" t="s">
        <v>201</v>
      </c>
      <c r="J78" s="5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5.75" hidden="1" thickBot="1" x14ac:dyDescent="0.3">
      <c r="A79" s="22"/>
      <c r="B79" s="22"/>
      <c r="C79" s="22"/>
      <c r="D79" s="22"/>
      <c r="E79" s="22"/>
      <c r="F79" s="22"/>
      <c r="G79" s="1"/>
      <c r="H79" s="14" t="s">
        <v>202</v>
      </c>
      <c r="I79" s="15" t="s">
        <v>203</v>
      </c>
      <c r="J79" s="5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5.75" hidden="1" thickBot="1" x14ac:dyDescent="0.3">
      <c r="A80" s="22"/>
      <c r="B80" s="22"/>
      <c r="C80" s="22"/>
      <c r="D80" s="22"/>
      <c r="E80" s="22"/>
      <c r="F80" s="22"/>
      <c r="G80" s="1"/>
      <c r="H80" s="14" t="s">
        <v>204</v>
      </c>
      <c r="I80" s="15" t="s">
        <v>205</v>
      </c>
      <c r="J80" s="5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5.75" hidden="1" thickBot="1" x14ac:dyDescent="0.3">
      <c r="A81" s="22"/>
      <c r="B81" s="22"/>
      <c r="C81" s="22"/>
      <c r="D81" s="22"/>
      <c r="E81" s="22"/>
      <c r="F81" s="22"/>
      <c r="G81" s="1"/>
      <c r="H81" s="14" t="s">
        <v>206</v>
      </c>
      <c r="I81" s="15" t="s">
        <v>207</v>
      </c>
      <c r="J81" s="5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5.75" hidden="1" thickBot="1" x14ac:dyDescent="0.3">
      <c r="A82" s="22"/>
      <c r="B82" s="22"/>
      <c r="C82" s="22"/>
      <c r="D82" s="22"/>
      <c r="E82" s="22"/>
      <c r="F82" s="22"/>
      <c r="G82" s="1"/>
      <c r="H82" s="14" t="s">
        <v>208</v>
      </c>
      <c r="I82" s="15" t="s">
        <v>209</v>
      </c>
      <c r="J82" s="5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5.75" hidden="1" thickBot="1" x14ac:dyDescent="0.3">
      <c r="A83" s="22"/>
      <c r="B83" s="22"/>
      <c r="C83" s="22"/>
      <c r="D83" s="22"/>
      <c r="E83" s="22"/>
      <c r="F83" s="22"/>
      <c r="G83" s="1"/>
      <c r="H83" s="14" t="s">
        <v>210</v>
      </c>
      <c r="I83" s="15" t="s">
        <v>211</v>
      </c>
      <c r="J83" s="5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5.75" hidden="1" thickBot="1" x14ac:dyDescent="0.3">
      <c r="A84" s="22"/>
      <c r="B84" s="22"/>
      <c r="C84" s="22"/>
      <c r="D84" s="22"/>
      <c r="E84" s="22"/>
      <c r="F84" s="22"/>
      <c r="G84" s="1"/>
      <c r="H84" s="14" t="s">
        <v>212</v>
      </c>
      <c r="I84" s="15" t="s">
        <v>213</v>
      </c>
      <c r="J84" s="5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5.75" hidden="1" thickBot="1" x14ac:dyDescent="0.3">
      <c r="A85" s="22"/>
      <c r="B85" s="22"/>
      <c r="C85" s="22"/>
      <c r="D85" s="22"/>
      <c r="E85" s="22"/>
      <c r="F85" s="22"/>
      <c r="G85" s="1"/>
      <c r="H85" s="14" t="s">
        <v>214</v>
      </c>
      <c r="I85" s="15" t="s">
        <v>215</v>
      </c>
      <c r="J85" s="5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5.75" hidden="1" thickBot="1" x14ac:dyDescent="0.3">
      <c r="A86" s="22"/>
      <c r="B86" s="22"/>
      <c r="C86" s="22"/>
      <c r="D86" s="22"/>
      <c r="E86" s="22"/>
      <c r="F86" s="22"/>
      <c r="G86" s="1"/>
      <c r="H86" s="14" t="s">
        <v>216</v>
      </c>
      <c r="I86" s="15" t="s">
        <v>217</v>
      </c>
      <c r="J86" s="5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5.75" hidden="1" thickBot="1" x14ac:dyDescent="0.3">
      <c r="A87" s="22"/>
      <c r="B87" s="22"/>
      <c r="C87" s="22"/>
      <c r="D87" s="22"/>
      <c r="E87" s="22"/>
      <c r="F87" s="22"/>
      <c r="G87" s="1"/>
      <c r="H87" s="14" t="s">
        <v>218</v>
      </c>
      <c r="I87" s="15" t="s">
        <v>219</v>
      </c>
      <c r="J87" s="5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15.75" hidden="1" thickBot="1" x14ac:dyDescent="0.3">
      <c r="A88" s="22"/>
      <c r="B88" s="22"/>
      <c r="C88" s="22"/>
      <c r="D88" s="22"/>
      <c r="E88" s="22"/>
      <c r="F88" s="22"/>
      <c r="G88" s="1"/>
      <c r="H88" s="14" t="s">
        <v>220</v>
      </c>
      <c r="I88" s="15" t="s">
        <v>221</v>
      </c>
      <c r="J88" s="5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15.75" hidden="1" thickBot="1" x14ac:dyDescent="0.3">
      <c r="A89" s="22"/>
      <c r="B89" s="22"/>
      <c r="C89" s="22"/>
      <c r="D89" s="22"/>
      <c r="E89" s="22"/>
      <c r="F89" s="22"/>
      <c r="G89" s="1"/>
      <c r="H89" s="14" t="s">
        <v>222</v>
      </c>
      <c r="I89" s="15" t="s">
        <v>223</v>
      </c>
      <c r="J89" s="5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15.75" hidden="1" thickBot="1" x14ac:dyDescent="0.3">
      <c r="A90" s="22"/>
      <c r="B90" s="22"/>
      <c r="C90" s="22"/>
      <c r="D90" s="22"/>
      <c r="E90" s="22"/>
      <c r="F90" s="22"/>
      <c r="G90" s="1"/>
      <c r="H90" s="14" t="s">
        <v>224</v>
      </c>
      <c r="I90" s="15" t="s">
        <v>225</v>
      </c>
      <c r="J90" s="5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5.75" hidden="1" thickBot="1" x14ac:dyDescent="0.3">
      <c r="A91" s="22"/>
      <c r="B91" s="22"/>
      <c r="C91" s="22"/>
      <c r="D91" s="22"/>
      <c r="E91" s="22"/>
      <c r="F91" s="22"/>
      <c r="G91" s="1"/>
      <c r="H91" s="14" t="s">
        <v>226</v>
      </c>
      <c r="I91" s="15" t="s">
        <v>227</v>
      </c>
      <c r="J91" s="5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15.75" hidden="1" thickBot="1" x14ac:dyDescent="0.3">
      <c r="A92" s="22"/>
      <c r="B92" s="22"/>
      <c r="C92" s="22"/>
      <c r="D92" s="22"/>
      <c r="E92" s="22"/>
      <c r="F92" s="22"/>
      <c r="G92" s="1"/>
      <c r="H92" s="14" t="s">
        <v>228</v>
      </c>
      <c r="I92" s="15" t="s">
        <v>229</v>
      </c>
      <c r="J92" s="5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ht="15.75" hidden="1" thickBot="1" x14ac:dyDescent="0.3">
      <c r="A93" s="22"/>
      <c r="B93" s="22"/>
      <c r="C93" s="22"/>
      <c r="D93" s="22"/>
      <c r="E93" s="22"/>
      <c r="F93" s="22"/>
      <c r="G93" s="1"/>
      <c r="H93" s="14" t="s">
        <v>230</v>
      </c>
      <c r="I93" s="15" t="s">
        <v>231</v>
      </c>
      <c r="J93" s="5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ht="15.75" hidden="1" thickBot="1" x14ac:dyDescent="0.3">
      <c r="A94" s="22"/>
      <c r="B94" s="22"/>
      <c r="C94" s="22"/>
      <c r="D94" s="22"/>
      <c r="E94" s="22"/>
      <c r="F94" s="22"/>
      <c r="G94" s="1"/>
      <c r="H94" s="14" t="s">
        <v>232</v>
      </c>
      <c r="I94" s="15" t="s">
        <v>233</v>
      </c>
      <c r="J94" s="5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15.75" hidden="1" thickBot="1" x14ac:dyDescent="0.3">
      <c r="A95" s="22"/>
      <c r="B95" s="22"/>
      <c r="C95" s="22"/>
      <c r="D95" s="22"/>
      <c r="E95" s="22"/>
      <c r="F95" s="22"/>
      <c r="G95" s="1"/>
      <c r="H95" s="14" t="s">
        <v>234</v>
      </c>
      <c r="I95" s="15" t="s">
        <v>235</v>
      </c>
      <c r="J95" s="5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15.75" hidden="1" thickBot="1" x14ac:dyDescent="0.3">
      <c r="A96" s="22"/>
      <c r="B96" s="22"/>
      <c r="C96" s="22"/>
      <c r="D96" s="22"/>
      <c r="E96" s="22"/>
      <c r="F96" s="22"/>
      <c r="G96" s="1"/>
      <c r="H96" s="14" t="s">
        <v>236</v>
      </c>
      <c r="I96" s="15" t="s">
        <v>237</v>
      </c>
      <c r="J96" s="5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15.75" hidden="1" thickBot="1" x14ac:dyDescent="0.3">
      <c r="A97" s="22"/>
      <c r="B97" s="22"/>
      <c r="C97" s="22"/>
      <c r="D97" s="22"/>
      <c r="E97" s="22"/>
      <c r="F97" s="22"/>
      <c r="G97" s="1"/>
      <c r="H97" s="14" t="s">
        <v>238</v>
      </c>
      <c r="I97" s="15" t="s">
        <v>239</v>
      </c>
      <c r="J97" s="5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15.75" hidden="1" thickBot="1" x14ac:dyDescent="0.3">
      <c r="A98" s="22"/>
      <c r="B98" s="22"/>
      <c r="C98" s="22"/>
      <c r="D98" s="22"/>
      <c r="E98" s="22"/>
      <c r="F98" s="22"/>
      <c r="G98" s="1"/>
      <c r="H98" s="14" t="s">
        <v>240</v>
      </c>
      <c r="I98" s="15" t="s">
        <v>241</v>
      </c>
      <c r="J98" s="5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5.75" hidden="1" thickBot="1" x14ac:dyDescent="0.3">
      <c r="A99" s="22"/>
      <c r="B99" s="22"/>
      <c r="C99" s="22"/>
      <c r="D99" s="22"/>
      <c r="E99" s="22"/>
      <c r="F99" s="22"/>
      <c r="G99" s="1"/>
      <c r="H99" s="14" t="s">
        <v>242</v>
      </c>
      <c r="I99" s="15" t="s">
        <v>243</v>
      </c>
      <c r="J99" s="5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5.75" hidden="1" thickBot="1" x14ac:dyDescent="0.3">
      <c r="A100" s="22"/>
      <c r="B100" s="22"/>
      <c r="C100" s="22"/>
      <c r="D100" s="22"/>
      <c r="E100" s="22"/>
      <c r="F100" s="22"/>
      <c r="G100" s="1"/>
      <c r="H100" s="14" t="s">
        <v>244</v>
      </c>
      <c r="I100" s="15" t="s">
        <v>245</v>
      </c>
      <c r="J100" s="5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5.75" hidden="1" thickBot="1" x14ac:dyDescent="0.3">
      <c r="A101" s="22"/>
      <c r="B101" s="22"/>
      <c r="C101" s="22"/>
      <c r="D101" s="22"/>
      <c r="E101" s="22"/>
      <c r="F101" s="22"/>
      <c r="G101" s="1"/>
      <c r="H101" s="14" t="s">
        <v>246</v>
      </c>
      <c r="I101" s="15" t="s">
        <v>247</v>
      </c>
      <c r="J101" s="5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5.75" hidden="1" thickBot="1" x14ac:dyDescent="0.3">
      <c r="A102" s="22"/>
      <c r="B102" s="22"/>
      <c r="C102" s="22"/>
      <c r="D102" s="22"/>
      <c r="E102" s="22"/>
      <c r="F102" s="22"/>
      <c r="G102" s="1"/>
      <c r="H102" s="14" t="s">
        <v>248</v>
      </c>
      <c r="I102" s="15" t="s">
        <v>249</v>
      </c>
      <c r="J102" s="5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15.75" hidden="1" thickBot="1" x14ac:dyDescent="0.3">
      <c r="A103" s="22"/>
      <c r="B103" s="22"/>
      <c r="C103" s="22"/>
      <c r="D103" s="22"/>
      <c r="E103" s="22"/>
      <c r="F103" s="22"/>
      <c r="G103" s="1"/>
      <c r="H103" s="14" t="s">
        <v>250</v>
      </c>
      <c r="I103" s="15" t="s">
        <v>251</v>
      </c>
      <c r="J103" s="5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15.75" hidden="1" thickBot="1" x14ac:dyDescent="0.3">
      <c r="A104" s="22"/>
      <c r="B104" s="22"/>
      <c r="C104" s="22"/>
      <c r="D104" s="22"/>
      <c r="E104" s="22"/>
      <c r="F104" s="22"/>
      <c r="G104" s="1"/>
      <c r="H104" s="14" t="s">
        <v>252</v>
      </c>
      <c r="I104" s="15" t="s">
        <v>253</v>
      </c>
      <c r="J104" s="5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5.75" hidden="1" thickBot="1" x14ac:dyDescent="0.3">
      <c r="A105" s="22"/>
      <c r="B105" s="22"/>
      <c r="C105" s="22"/>
      <c r="D105" s="22"/>
      <c r="E105" s="22"/>
      <c r="F105" s="22"/>
      <c r="G105" s="1"/>
      <c r="H105" s="14" t="s">
        <v>254</v>
      </c>
      <c r="I105" s="15" t="s">
        <v>255</v>
      </c>
      <c r="J105" s="5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5.75" hidden="1" thickBot="1" x14ac:dyDescent="0.3">
      <c r="A106" s="22"/>
      <c r="B106" s="22"/>
      <c r="C106" s="22"/>
      <c r="D106" s="22"/>
      <c r="E106" s="22"/>
      <c r="F106" s="22"/>
      <c r="G106" s="1"/>
      <c r="H106" s="14" t="s">
        <v>256</v>
      </c>
      <c r="I106" s="15" t="s">
        <v>257</v>
      </c>
      <c r="J106" s="5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5.75" hidden="1" thickBot="1" x14ac:dyDescent="0.3">
      <c r="A107" s="22"/>
      <c r="B107" s="22"/>
      <c r="C107" s="22"/>
      <c r="D107" s="22"/>
      <c r="E107" s="22"/>
      <c r="F107" s="22"/>
      <c r="G107" s="1"/>
      <c r="H107" s="14" t="s">
        <v>258</v>
      </c>
      <c r="I107" s="15" t="s">
        <v>259</v>
      </c>
      <c r="J107" s="5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5.75" hidden="1" thickBot="1" x14ac:dyDescent="0.3">
      <c r="A108" s="22"/>
      <c r="B108" s="22"/>
      <c r="C108" s="22"/>
      <c r="D108" s="22"/>
      <c r="E108" s="22"/>
      <c r="F108" s="22"/>
      <c r="G108" s="1"/>
      <c r="H108" s="14" t="s">
        <v>260</v>
      </c>
      <c r="I108" s="15" t="s">
        <v>261</v>
      </c>
      <c r="J108" s="5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5.75" hidden="1" thickBot="1" x14ac:dyDescent="0.3">
      <c r="A109" s="22"/>
      <c r="B109" s="22"/>
      <c r="C109" s="22"/>
      <c r="D109" s="22"/>
      <c r="E109" s="22"/>
      <c r="F109" s="22"/>
      <c r="G109" s="1"/>
      <c r="H109" s="14" t="s">
        <v>262</v>
      </c>
      <c r="I109" s="15" t="s">
        <v>263</v>
      </c>
      <c r="J109" s="5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5.75" hidden="1" thickBot="1" x14ac:dyDescent="0.3">
      <c r="A110" s="22"/>
      <c r="B110" s="22"/>
      <c r="C110" s="22"/>
      <c r="D110" s="22"/>
      <c r="E110" s="22"/>
      <c r="F110" s="22"/>
      <c r="G110" s="1"/>
      <c r="H110" s="14" t="s">
        <v>264</v>
      </c>
      <c r="I110" s="15" t="s">
        <v>265</v>
      </c>
      <c r="J110" s="5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5.75" hidden="1" thickBot="1" x14ac:dyDescent="0.3">
      <c r="A111" s="22"/>
      <c r="B111" s="22"/>
      <c r="C111" s="22"/>
      <c r="D111" s="22"/>
      <c r="E111" s="22"/>
      <c r="F111" s="22"/>
      <c r="G111" s="1"/>
      <c r="H111" s="14" t="s">
        <v>266</v>
      </c>
      <c r="I111" s="15" t="s">
        <v>267</v>
      </c>
      <c r="J111" s="5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5.75" hidden="1" customHeight="1" x14ac:dyDescent="0.25">
      <c r="A112" s="22"/>
      <c r="B112" s="22"/>
      <c r="C112" s="22"/>
      <c r="D112" s="22"/>
      <c r="E112" s="22"/>
      <c r="F112" s="22"/>
      <c r="G112" s="1"/>
      <c r="H112" s="26" t="s">
        <v>268</v>
      </c>
      <c r="I112" s="27" t="s">
        <v>269</v>
      </c>
      <c r="J112" s="5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5.75" hidden="1" thickBot="1" x14ac:dyDescent="0.3">
      <c r="A113" s="22"/>
      <c r="B113" s="22"/>
      <c r="C113" s="22"/>
      <c r="D113" s="22"/>
      <c r="E113" s="22"/>
      <c r="F113" s="22"/>
      <c r="G113" s="22"/>
      <c r="H113" s="23"/>
      <c r="I113" s="23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5.75" hidden="1" thickBot="1" x14ac:dyDescent="0.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49.5" customHeight="1" thickBot="1" x14ac:dyDescent="0.35">
      <c r="A115" s="28" t="s">
        <v>270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2"/>
      <c r="O115" s="22"/>
      <c r="P115" s="22"/>
      <c r="Q115" s="22"/>
      <c r="R115" s="22"/>
      <c r="S115" s="22"/>
      <c r="T115" s="22"/>
      <c r="U115" s="22"/>
    </row>
    <row r="116" spans="1:21" ht="16.5" customHeight="1" thickBot="1" x14ac:dyDescent="0.35">
      <c r="A116" s="29" t="s">
        <v>271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2"/>
      <c r="O116" s="22"/>
      <c r="P116" s="22"/>
      <c r="Q116" s="22"/>
      <c r="R116" s="22"/>
      <c r="S116" s="22"/>
      <c r="T116" s="22"/>
      <c r="U116" s="22"/>
    </row>
    <row r="117" spans="1:21" ht="15.75" customHeight="1" thickBot="1" x14ac:dyDescent="0.3">
      <c r="A117" s="30" t="s">
        <v>272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32"/>
      <c r="P117" s="32"/>
      <c r="Q117" s="32"/>
      <c r="R117" s="32"/>
      <c r="S117" s="32"/>
      <c r="T117" s="22"/>
      <c r="U117" s="22"/>
    </row>
    <row r="118" spans="1:21" ht="16.5" customHeight="1" thickBot="1" x14ac:dyDescent="0.3">
      <c r="A118" s="33" t="s">
        <v>0</v>
      </c>
      <c r="B118" s="34">
        <v>2</v>
      </c>
      <c r="C118" s="35" t="str">
        <f>IF((B118=""),"",VLOOKUP(B118,QQ,2,0))</f>
        <v>DESARROLLO SOCIAL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31"/>
      <c r="O118" s="32"/>
      <c r="P118" s="32"/>
      <c r="Q118" s="32"/>
      <c r="R118" s="32"/>
      <c r="S118" s="32"/>
      <c r="T118" s="22"/>
      <c r="U118" s="22"/>
    </row>
    <row r="119" spans="1:21" ht="16.5" customHeight="1" thickBot="1" x14ac:dyDescent="0.3">
      <c r="A119" s="33" t="s">
        <v>273</v>
      </c>
      <c r="B119" s="34">
        <v>2.1</v>
      </c>
      <c r="C119" s="38" t="str">
        <f>IF((B119=""),"",VLOOKUP(B119,AAAAAAAAAAAAAAAAAAAAA,2,0))</f>
        <v>PROTECCION AMBIENTAL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1"/>
      <c r="O119" s="32"/>
      <c r="P119" s="32"/>
      <c r="Q119" s="32"/>
      <c r="R119" s="32"/>
      <c r="S119" s="32"/>
      <c r="T119" s="22"/>
      <c r="U119" s="22"/>
    </row>
    <row r="120" spans="1:21" ht="16.5" customHeight="1" thickBot="1" x14ac:dyDescent="0.3">
      <c r="A120" s="33" t="s">
        <v>274</v>
      </c>
      <c r="B120" s="39" t="s">
        <v>110</v>
      </c>
      <c r="C120" s="40" t="str">
        <f>IF((B120=""),"",VLOOKUP(B120,EEEEEEEEEEEEEEEEE,2,0))</f>
        <v>Administración del Agua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1"/>
      <c r="N120" s="31"/>
      <c r="O120" s="32"/>
      <c r="P120" s="32"/>
      <c r="Q120" s="32"/>
      <c r="R120" s="32"/>
      <c r="S120" s="32"/>
      <c r="T120" s="22"/>
      <c r="U120" s="22"/>
    </row>
    <row r="121" spans="1:21" s="45" customFormat="1" ht="16.5" thickBot="1" x14ac:dyDescent="0.3">
      <c r="A121" s="42" t="s">
        <v>275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3"/>
      <c r="O121" s="43"/>
      <c r="P121" s="43"/>
      <c r="Q121" s="43"/>
      <c r="R121" s="44"/>
      <c r="S121" s="44"/>
    </row>
    <row r="122" spans="1:21" s="45" customFormat="1" ht="16.5" customHeight="1" thickBot="1" x14ac:dyDescent="0.3">
      <c r="A122" s="46" t="s">
        <v>276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8"/>
      <c r="M122" s="49"/>
      <c r="N122" s="43"/>
      <c r="O122" s="43"/>
      <c r="P122" s="43"/>
      <c r="Q122" s="43"/>
      <c r="R122" s="44"/>
      <c r="S122" s="44"/>
    </row>
    <row r="123" spans="1:21" ht="16.5" customHeight="1" thickBot="1" x14ac:dyDescent="0.3">
      <c r="A123" s="50" t="s">
        <v>277</v>
      </c>
      <c r="B123" s="51">
        <v>3</v>
      </c>
      <c r="C123" s="52" t="s">
        <v>278</v>
      </c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31"/>
      <c r="O123" s="32"/>
      <c r="P123" s="32"/>
      <c r="Q123" s="32"/>
      <c r="R123" s="32"/>
      <c r="S123" s="32"/>
      <c r="T123" s="22"/>
      <c r="U123" s="22"/>
    </row>
    <row r="124" spans="1:21" ht="16.5" customHeight="1" thickBot="1" x14ac:dyDescent="0.3">
      <c r="A124" s="50" t="s">
        <v>279</v>
      </c>
      <c r="B124" s="51">
        <v>3</v>
      </c>
      <c r="C124" s="53" t="s">
        <v>278</v>
      </c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31"/>
      <c r="O124" s="32"/>
      <c r="P124" s="32"/>
      <c r="Q124" s="32"/>
      <c r="R124" s="32"/>
      <c r="S124" s="32"/>
      <c r="T124" s="22"/>
      <c r="U124" s="22"/>
    </row>
    <row r="125" spans="1:21" ht="16.5" customHeight="1" thickBot="1" x14ac:dyDescent="0.3">
      <c r="A125" s="50" t="s">
        <v>280</v>
      </c>
      <c r="B125" s="51" t="s">
        <v>281</v>
      </c>
      <c r="C125" s="52" t="s">
        <v>282</v>
      </c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31"/>
      <c r="O125" s="32"/>
      <c r="P125" s="32"/>
      <c r="Q125" s="32"/>
      <c r="R125" s="32"/>
      <c r="S125" s="32"/>
      <c r="T125" s="22"/>
      <c r="U125" s="22"/>
    </row>
    <row r="126" spans="1:21" ht="16.5" customHeight="1" thickBot="1" x14ac:dyDescent="0.3">
      <c r="A126" s="50" t="s">
        <v>283</v>
      </c>
      <c r="B126" s="54"/>
      <c r="C126" s="55" t="s">
        <v>284</v>
      </c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31"/>
      <c r="O126" s="32"/>
      <c r="P126" s="32"/>
      <c r="Q126" s="32"/>
      <c r="R126" s="32"/>
      <c r="S126" s="32"/>
      <c r="T126" s="22"/>
      <c r="U126" s="22"/>
    </row>
    <row r="127" spans="1:21" s="57" customFormat="1" ht="16.5" customHeight="1" thickBot="1" x14ac:dyDescent="0.3">
      <c r="A127" s="42" t="s">
        <v>285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31"/>
      <c r="O127" s="31"/>
      <c r="P127" s="31"/>
      <c r="Q127" s="31"/>
      <c r="R127" s="31"/>
      <c r="S127" s="31"/>
      <c r="T127" s="56"/>
      <c r="U127" s="56"/>
    </row>
    <row r="128" spans="1:21" ht="15.75" customHeight="1" thickBot="1" x14ac:dyDescent="0.3">
      <c r="A128" s="30" t="s">
        <v>286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32"/>
      <c r="P128" s="32"/>
      <c r="Q128" s="32"/>
      <c r="R128" s="32"/>
      <c r="S128" s="32"/>
      <c r="T128" s="22"/>
      <c r="U128" s="22"/>
    </row>
    <row r="129" spans="1:21" ht="16.5" customHeight="1" thickBot="1" x14ac:dyDescent="0.3">
      <c r="A129" s="58" t="s">
        <v>287</v>
      </c>
      <c r="B129" s="59">
        <v>1</v>
      </c>
      <c r="C129" s="60" t="s">
        <v>288</v>
      </c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1"/>
      <c r="O129" s="32"/>
      <c r="P129" s="32"/>
      <c r="Q129" s="32"/>
      <c r="R129" s="32"/>
      <c r="S129" s="32"/>
      <c r="T129" s="22"/>
      <c r="U129" s="22"/>
    </row>
    <row r="130" spans="1:21" ht="16.5" customHeight="1" thickBot="1" x14ac:dyDescent="0.3">
      <c r="A130" s="61" t="s">
        <v>289</v>
      </c>
      <c r="B130" s="62"/>
      <c r="C130" s="63" t="s">
        <v>290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31"/>
      <c r="O130" s="32"/>
      <c r="P130" s="32"/>
      <c r="Q130" s="32"/>
      <c r="R130" s="32"/>
      <c r="S130" s="32"/>
      <c r="T130" s="22"/>
      <c r="U130" s="22"/>
    </row>
    <row r="131" spans="1:21" ht="16.5" thickBot="1" x14ac:dyDescent="0.3">
      <c r="A131" s="64" t="s">
        <v>291</v>
      </c>
      <c r="B131" s="65"/>
      <c r="C131" s="66">
        <v>6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31"/>
      <c r="O131" s="32"/>
      <c r="P131" s="32"/>
      <c r="Q131" s="32"/>
      <c r="R131" s="32"/>
      <c r="S131" s="32"/>
      <c r="T131" s="22"/>
      <c r="U131" s="22"/>
    </row>
    <row r="132" spans="1:21" ht="15.75" customHeight="1" x14ac:dyDescent="0.25">
      <c r="A132" s="67" t="s">
        <v>292</v>
      </c>
      <c r="B132" s="68"/>
      <c r="C132" s="69" t="s">
        <v>293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1"/>
      <c r="N132" s="31"/>
      <c r="O132" s="32"/>
      <c r="P132" s="32"/>
      <c r="Q132" s="32"/>
      <c r="R132" s="32"/>
      <c r="S132" s="32"/>
      <c r="T132" s="22"/>
      <c r="U132" s="22"/>
    </row>
    <row r="133" spans="1:21" ht="15.75" customHeight="1" x14ac:dyDescent="0.25">
      <c r="A133" s="72"/>
      <c r="B133" s="73"/>
      <c r="C133" s="74" t="s">
        <v>294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6"/>
      <c r="N133" s="31"/>
      <c r="O133" s="32"/>
      <c r="P133" s="32"/>
      <c r="Q133" s="32"/>
      <c r="R133" s="32"/>
      <c r="S133" s="32"/>
      <c r="T133" s="22"/>
      <c r="U133" s="22"/>
    </row>
    <row r="134" spans="1:21" ht="15.75" customHeight="1" x14ac:dyDescent="0.25">
      <c r="A134" s="72"/>
      <c r="B134" s="73"/>
      <c r="C134" s="74" t="s">
        <v>295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6"/>
      <c r="N134" s="31"/>
      <c r="O134" s="32"/>
      <c r="P134" s="32"/>
      <c r="Q134" s="32"/>
      <c r="R134" s="32"/>
      <c r="S134" s="32"/>
      <c r="T134" s="22"/>
      <c r="U134" s="22"/>
    </row>
    <row r="135" spans="1:21" ht="15.75" customHeight="1" x14ac:dyDescent="0.25">
      <c r="A135" s="72"/>
      <c r="B135" s="73"/>
      <c r="C135" s="74" t="s">
        <v>296</v>
      </c>
      <c r="D135" s="75"/>
      <c r="E135" s="75"/>
      <c r="F135" s="75"/>
      <c r="G135" s="75"/>
      <c r="H135" s="75"/>
      <c r="I135" s="75"/>
      <c r="J135" s="75"/>
      <c r="K135" s="75"/>
      <c r="L135" s="75"/>
      <c r="M135" s="76"/>
      <c r="N135" s="31"/>
      <c r="O135" s="32"/>
      <c r="P135" s="32"/>
      <c r="Q135" s="32"/>
      <c r="R135" s="32"/>
      <c r="S135" s="32"/>
      <c r="T135" s="22"/>
      <c r="U135" s="22"/>
    </row>
    <row r="136" spans="1:21" ht="16.5" customHeight="1" thickBot="1" x14ac:dyDescent="0.3">
      <c r="A136" s="72"/>
      <c r="B136" s="73"/>
      <c r="C136" s="74"/>
      <c r="D136" s="75"/>
      <c r="E136" s="75"/>
      <c r="F136" s="75"/>
      <c r="G136" s="75"/>
      <c r="H136" s="75"/>
      <c r="I136" s="75"/>
      <c r="J136" s="75"/>
      <c r="K136" s="75"/>
      <c r="L136" s="75"/>
      <c r="M136" s="76"/>
      <c r="N136" s="31"/>
      <c r="O136" s="32"/>
      <c r="P136" s="32"/>
      <c r="Q136" s="32"/>
      <c r="R136" s="32"/>
      <c r="S136" s="32"/>
      <c r="T136" s="22"/>
      <c r="U136" s="22"/>
    </row>
    <row r="137" spans="1:21" ht="16.5" customHeight="1" thickBot="1" x14ac:dyDescent="0.3">
      <c r="A137" s="77" t="s">
        <v>297</v>
      </c>
      <c r="B137" s="78" t="s">
        <v>298</v>
      </c>
      <c r="C137" s="78" t="s">
        <v>299</v>
      </c>
      <c r="D137" s="78" t="s">
        <v>300</v>
      </c>
      <c r="E137" s="78" t="s">
        <v>301</v>
      </c>
      <c r="F137" s="78" t="s">
        <v>300</v>
      </c>
      <c r="G137" s="78" t="s">
        <v>302</v>
      </c>
      <c r="H137" s="78" t="s">
        <v>302</v>
      </c>
      <c r="I137" s="78" t="s">
        <v>301</v>
      </c>
      <c r="J137" s="78" t="s">
        <v>303</v>
      </c>
      <c r="K137" s="78" t="s">
        <v>304</v>
      </c>
      <c r="L137" s="78" t="s">
        <v>305</v>
      </c>
      <c r="M137" s="78" t="s">
        <v>306</v>
      </c>
      <c r="N137" s="31"/>
      <c r="O137" s="32"/>
      <c r="P137" s="32"/>
      <c r="Q137" s="32"/>
      <c r="R137" s="32"/>
      <c r="S137" s="32"/>
      <c r="T137" s="22"/>
      <c r="U137" s="22"/>
    </row>
    <row r="138" spans="1:21" s="82" customFormat="1" ht="16.5" customHeight="1" thickBot="1" x14ac:dyDescent="0.3">
      <c r="A138" s="79">
        <f>SUM(B138:M138)</f>
        <v>6</v>
      </c>
      <c r="B138" s="79">
        <v>0</v>
      </c>
      <c r="C138" s="79">
        <v>1</v>
      </c>
      <c r="D138" s="79">
        <v>0</v>
      </c>
      <c r="E138" s="79">
        <v>1</v>
      </c>
      <c r="F138" s="79">
        <v>0</v>
      </c>
      <c r="G138" s="79">
        <v>1</v>
      </c>
      <c r="H138" s="79">
        <v>0</v>
      </c>
      <c r="I138" s="79">
        <v>1</v>
      </c>
      <c r="J138" s="79">
        <v>0</v>
      </c>
      <c r="K138" s="79">
        <v>1</v>
      </c>
      <c r="L138" s="79">
        <v>0</v>
      </c>
      <c r="M138" s="79">
        <v>1</v>
      </c>
      <c r="N138" s="80"/>
      <c r="O138" s="81"/>
      <c r="P138" s="81"/>
      <c r="Q138" s="81"/>
      <c r="R138" s="81"/>
      <c r="S138" s="81"/>
    </row>
    <row r="139" spans="1:21" s="82" customFormat="1" ht="16.5" customHeight="1" thickBot="1" x14ac:dyDescent="0.3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0"/>
      <c r="O139" s="81"/>
      <c r="P139" s="81"/>
      <c r="Q139" s="81"/>
      <c r="R139" s="81"/>
      <c r="S139" s="81"/>
    </row>
    <row r="140" spans="1:21" ht="36.75" customHeight="1" thickBot="1" x14ac:dyDescent="0.3">
      <c r="A140" s="30" t="s">
        <v>307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2"/>
      <c r="O140" s="32"/>
      <c r="P140" s="32"/>
      <c r="Q140" s="32"/>
      <c r="R140" s="32"/>
      <c r="S140" s="32"/>
      <c r="T140" s="22"/>
      <c r="U140" s="22"/>
    </row>
    <row r="141" spans="1:21" ht="16.5" customHeight="1" thickBot="1" x14ac:dyDescent="0.3">
      <c r="A141" s="77" t="s">
        <v>308</v>
      </c>
      <c r="B141" s="59">
        <v>2</v>
      </c>
      <c r="C141" s="60" t="s">
        <v>309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31"/>
      <c r="O141" s="32"/>
      <c r="P141" s="32"/>
      <c r="Q141" s="32"/>
      <c r="R141" s="32"/>
      <c r="S141" s="32"/>
      <c r="T141" s="22"/>
      <c r="U141" s="22"/>
    </row>
    <row r="142" spans="1:21" ht="31.5" customHeight="1" thickBot="1" x14ac:dyDescent="0.3">
      <c r="A142" s="61" t="s">
        <v>289</v>
      </c>
      <c r="B142" s="62"/>
      <c r="C142" s="63" t="s">
        <v>310</v>
      </c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31"/>
      <c r="O142" s="32"/>
      <c r="P142" s="32"/>
      <c r="Q142" s="32"/>
      <c r="R142" s="32"/>
      <c r="S142" s="32"/>
      <c r="T142" s="22"/>
      <c r="U142" s="22"/>
    </row>
    <row r="143" spans="1:21" ht="15.75" customHeight="1" thickBot="1" x14ac:dyDescent="0.3">
      <c r="A143" s="61" t="s">
        <v>291</v>
      </c>
      <c r="B143" s="62"/>
      <c r="C143" s="66">
        <v>4</v>
      </c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31"/>
      <c r="O143" s="32"/>
      <c r="P143" s="32"/>
      <c r="Q143" s="32"/>
      <c r="R143" s="32"/>
      <c r="S143" s="32"/>
      <c r="T143" s="22"/>
      <c r="U143" s="22"/>
    </row>
    <row r="144" spans="1:21" ht="15.75" customHeight="1" x14ac:dyDescent="0.25">
      <c r="A144" s="64" t="s">
        <v>292</v>
      </c>
      <c r="B144" s="84"/>
      <c r="C144" s="85" t="s">
        <v>311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1"/>
      <c r="N144" s="31"/>
      <c r="O144" s="32"/>
      <c r="P144" s="32"/>
      <c r="Q144" s="32"/>
      <c r="R144" s="32"/>
      <c r="S144" s="32"/>
      <c r="T144" s="22"/>
      <c r="U144" s="22"/>
    </row>
    <row r="145" spans="1:21" ht="15.75" customHeight="1" x14ac:dyDescent="0.25">
      <c r="A145" s="72"/>
      <c r="B145" s="73"/>
      <c r="C145" s="86" t="s">
        <v>312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6"/>
      <c r="N145" s="31"/>
      <c r="O145" s="32"/>
      <c r="P145" s="32"/>
      <c r="Q145" s="32"/>
      <c r="R145" s="32"/>
      <c r="S145" s="32"/>
      <c r="T145" s="22"/>
      <c r="U145" s="22"/>
    </row>
    <row r="146" spans="1:21" ht="16.5" customHeight="1" x14ac:dyDescent="0.25">
      <c r="A146" s="72"/>
      <c r="B146" s="73"/>
      <c r="C146" s="86" t="s">
        <v>313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6"/>
      <c r="N146" s="31"/>
      <c r="O146" s="32"/>
      <c r="P146" s="32"/>
      <c r="Q146" s="32"/>
      <c r="R146" s="32"/>
      <c r="S146" s="32"/>
      <c r="T146" s="22"/>
      <c r="U146" s="22"/>
    </row>
    <row r="147" spans="1:21" ht="15.75" customHeight="1" thickBot="1" x14ac:dyDescent="0.3">
      <c r="A147" s="87"/>
      <c r="B147" s="88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1"/>
      <c r="N147" s="31"/>
      <c r="O147" s="32"/>
      <c r="P147" s="32"/>
      <c r="Q147" s="32"/>
      <c r="R147" s="32"/>
      <c r="S147" s="32"/>
      <c r="T147" s="22"/>
      <c r="U147" s="22"/>
    </row>
    <row r="148" spans="1:21" ht="15.75" customHeight="1" thickBot="1" x14ac:dyDescent="0.3">
      <c r="A148" s="77" t="s">
        <v>314</v>
      </c>
      <c r="B148" s="78" t="s">
        <v>298</v>
      </c>
      <c r="C148" s="92" t="s">
        <v>299</v>
      </c>
      <c r="D148" s="92" t="s">
        <v>300</v>
      </c>
      <c r="E148" s="92" t="s">
        <v>301</v>
      </c>
      <c r="F148" s="92" t="s">
        <v>300</v>
      </c>
      <c r="G148" s="92" t="s">
        <v>302</v>
      </c>
      <c r="H148" s="92" t="s">
        <v>302</v>
      </c>
      <c r="I148" s="92" t="s">
        <v>301</v>
      </c>
      <c r="J148" s="92" t="s">
        <v>303</v>
      </c>
      <c r="K148" s="92" t="s">
        <v>304</v>
      </c>
      <c r="L148" s="92" t="s">
        <v>305</v>
      </c>
      <c r="M148" s="92" t="s">
        <v>306</v>
      </c>
      <c r="N148" s="31"/>
      <c r="O148" s="32"/>
      <c r="P148" s="32"/>
      <c r="Q148" s="32"/>
      <c r="R148" s="32"/>
      <c r="S148" s="32"/>
      <c r="T148" s="22"/>
      <c r="U148" s="22"/>
    </row>
    <row r="149" spans="1:21" ht="15.75" customHeight="1" thickBot="1" x14ac:dyDescent="0.3">
      <c r="A149" s="79">
        <f>SUM(B149:M149)</f>
        <v>4</v>
      </c>
      <c r="B149" s="79">
        <v>1</v>
      </c>
      <c r="C149" s="79">
        <v>0</v>
      </c>
      <c r="D149" s="79">
        <v>0</v>
      </c>
      <c r="E149" s="79">
        <v>1</v>
      </c>
      <c r="F149" s="79">
        <v>0</v>
      </c>
      <c r="G149" s="79">
        <v>0</v>
      </c>
      <c r="H149" s="79">
        <v>1</v>
      </c>
      <c r="I149" s="79">
        <v>0</v>
      </c>
      <c r="J149" s="79">
        <v>0</v>
      </c>
      <c r="K149" s="79">
        <v>1</v>
      </c>
      <c r="L149" s="79">
        <v>0</v>
      </c>
      <c r="M149" s="79">
        <v>0</v>
      </c>
      <c r="N149" s="32"/>
      <c r="O149" s="32"/>
      <c r="P149" s="32"/>
      <c r="Q149" s="32"/>
      <c r="R149" s="32"/>
      <c r="S149" s="32"/>
      <c r="T149" s="22"/>
      <c r="U149" s="22"/>
    </row>
    <row r="150" spans="1:21" ht="15.75" customHeight="1" thickBot="1" x14ac:dyDescent="0.3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32"/>
      <c r="O150" s="32"/>
      <c r="P150" s="32"/>
      <c r="Q150" s="32"/>
      <c r="R150" s="32"/>
      <c r="S150" s="32"/>
      <c r="T150" s="22"/>
      <c r="U150" s="22"/>
    </row>
    <row r="151" spans="1:21" ht="15.75" customHeight="1" thickBot="1" x14ac:dyDescent="0.25">
      <c r="A151" s="30" t="s">
        <v>315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2"/>
      <c r="O151" s="32"/>
      <c r="P151" s="32"/>
      <c r="Q151" s="32"/>
      <c r="R151" s="32"/>
      <c r="S151" s="32"/>
    </row>
    <row r="152" spans="1:21" ht="15.75" customHeight="1" thickBot="1" x14ac:dyDescent="0.25">
      <c r="A152" s="77" t="s">
        <v>316</v>
      </c>
      <c r="B152" s="59">
        <v>3</v>
      </c>
      <c r="C152" s="60" t="s">
        <v>317</v>
      </c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31"/>
      <c r="O152" s="32"/>
      <c r="P152" s="32"/>
      <c r="Q152" s="32"/>
      <c r="R152" s="32"/>
      <c r="S152" s="32"/>
    </row>
    <row r="153" spans="1:21" ht="32.25" customHeight="1" thickBot="1" x14ac:dyDescent="0.25">
      <c r="A153" s="61" t="s">
        <v>289</v>
      </c>
      <c r="B153" s="62"/>
      <c r="C153" s="63" t="s">
        <v>318</v>
      </c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31"/>
      <c r="O153" s="32"/>
      <c r="P153" s="32"/>
      <c r="Q153" s="32"/>
      <c r="R153" s="32"/>
      <c r="S153" s="32"/>
    </row>
    <row r="154" spans="1:21" ht="16.5" thickBot="1" x14ac:dyDescent="0.3">
      <c r="A154" s="61" t="s">
        <v>291</v>
      </c>
      <c r="B154" s="62"/>
      <c r="C154" s="66">
        <v>4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31"/>
      <c r="O154" s="32"/>
      <c r="P154" s="32"/>
      <c r="Q154" s="32"/>
      <c r="R154" s="32"/>
      <c r="S154" s="32"/>
      <c r="T154" s="22"/>
      <c r="U154" s="22"/>
    </row>
    <row r="155" spans="1:21" ht="15.75" customHeight="1" x14ac:dyDescent="0.25">
      <c r="A155" s="64" t="s">
        <v>292</v>
      </c>
      <c r="B155" s="84"/>
      <c r="C155" s="93" t="s">
        <v>319</v>
      </c>
      <c r="D155" s="94"/>
      <c r="E155" s="94"/>
      <c r="F155" s="94"/>
      <c r="G155" s="94"/>
      <c r="H155" s="94"/>
      <c r="I155" s="94"/>
      <c r="J155" s="94"/>
      <c r="K155" s="94"/>
      <c r="L155" s="94"/>
      <c r="M155" s="95"/>
      <c r="N155" s="31"/>
      <c r="O155" s="32"/>
      <c r="P155" s="32"/>
      <c r="Q155" s="32"/>
      <c r="R155" s="32"/>
      <c r="S155" s="32"/>
      <c r="T155" s="22"/>
      <c r="U155" s="22"/>
    </row>
    <row r="156" spans="1:21" ht="15.75" customHeight="1" x14ac:dyDescent="0.25">
      <c r="A156" s="72"/>
      <c r="B156" s="73"/>
      <c r="C156" s="96" t="s">
        <v>320</v>
      </c>
      <c r="D156" s="97"/>
      <c r="E156" s="97"/>
      <c r="F156" s="97"/>
      <c r="G156" s="97"/>
      <c r="H156" s="97"/>
      <c r="I156" s="97"/>
      <c r="J156" s="97"/>
      <c r="K156" s="97"/>
      <c r="L156" s="97"/>
      <c r="M156" s="98"/>
      <c r="N156" s="31"/>
      <c r="O156" s="32"/>
      <c r="P156" s="32"/>
      <c r="Q156" s="32"/>
      <c r="R156" s="32"/>
      <c r="S156" s="32"/>
      <c r="T156" s="22"/>
      <c r="U156" s="22"/>
    </row>
    <row r="157" spans="1:21" ht="15.75" customHeight="1" x14ac:dyDescent="0.25">
      <c r="A157" s="72"/>
      <c r="B157" s="73"/>
      <c r="C157" s="96" t="s">
        <v>321</v>
      </c>
      <c r="D157" s="97"/>
      <c r="E157" s="97"/>
      <c r="F157" s="97"/>
      <c r="G157" s="97"/>
      <c r="H157" s="97"/>
      <c r="I157" s="97"/>
      <c r="J157" s="97"/>
      <c r="K157" s="97"/>
      <c r="L157" s="97"/>
      <c r="M157" s="98"/>
      <c r="N157" s="31"/>
      <c r="O157" s="32"/>
      <c r="P157" s="32"/>
      <c r="Q157" s="32"/>
      <c r="R157" s="32"/>
      <c r="S157" s="32"/>
      <c r="T157" s="22"/>
      <c r="U157" s="22"/>
    </row>
    <row r="158" spans="1:21" ht="15.75" x14ac:dyDescent="0.25">
      <c r="A158" s="72"/>
      <c r="B158" s="73"/>
      <c r="C158" s="96" t="s">
        <v>322</v>
      </c>
      <c r="D158" s="97"/>
      <c r="E158" s="97"/>
      <c r="F158" s="97"/>
      <c r="G158" s="97"/>
      <c r="H158" s="97"/>
      <c r="I158" s="97"/>
      <c r="J158" s="97"/>
      <c r="K158" s="97"/>
      <c r="L158" s="97"/>
      <c r="M158" s="98"/>
      <c r="N158" s="31"/>
      <c r="O158" s="32"/>
      <c r="P158" s="32"/>
      <c r="Q158" s="32"/>
      <c r="R158" s="32"/>
      <c r="S158" s="32"/>
      <c r="T158" s="22"/>
      <c r="U158" s="22"/>
    </row>
    <row r="159" spans="1:21" ht="15.75" x14ac:dyDescent="0.25">
      <c r="A159" s="72"/>
      <c r="B159" s="73"/>
      <c r="C159" s="96" t="s">
        <v>323</v>
      </c>
      <c r="D159" s="97"/>
      <c r="E159" s="97"/>
      <c r="F159" s="97"/>
      <c r="G159" s="97"/>
      <c r="H159" s="97"/>
      <c r="I159" s="97"/>
      <c r="J159" s="97"/>
      <c r="K159" s="97"/>
      <c r="L159" s="97"/>
      <c r="M159" s="98"/>
      <c r="N159" s="31"/>
      <c r="O159" s="32"/>
      <c r="P159" s="32"/>
      <c r="Q159" s="32"/>
      <c r="R159" s="32"/>
      <c r="S159" s="32"/>
      <c r="T159" s="22"/>
      <c r="U159" s="22"/>
    </row>
    <row r="160" spans="1:21" ht="16.5" thickBot="1" x14ac:dyDescent="0.3">
      <c r="A160" s="87"/>
      <c r="B160" s="88"/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1"/>
      <c r="N160" s="31"/>
      <c r="O160" s="32"/>
      <c r="P160" s="32"/>
      <c r="Q160" s="32"/>
      <c r="R160" s="32"/>
      <c r="S160" s="32"/>
      <c r="T160" s="22"/>
      <c r="U160" s="22"/>
    </row>
    <row r="161" spans="1:21" ht="16.5" thickBot="1" x14ac:dyDescent="0.3">
      <c r="A161" s="77" t="s">
        <v>324</v>
      </c>
      <c r="B161" s="78" t="s">
        <v>298</v>
      </c>
      <c r="C161" s="92" t="s">
        <v>299</v>
      </c>
      <c r="D161" s="92" t="s">
        <v>300</v>
      </c>
      <c r="E161" s="92" t="s">
        <v>301</v>
      </c>
      <c r="F161" s="92" t="s">
        <v>300</v>
      </c>
      <c r="G161" s="92" t="s">
        <v>302</v>
      </c>
      <c r="H161" s="92" t="s">
        <v>302</v>
      </c>
      <c r="I161" s="92" t="s">
        <v>301</v>
      </c>
      <c r="J161" s="92" t="s">
        <v>303</v>
      </c>
      <c r="K161" s="92" t="s">
        <v>304</v>
      </c>
      <c r="L161" s="92" t="s">
        <v>305</v>
      </c>
      <c r="M161" s="92" t="s">
        <v>306</v>
      </c>
      <c r="N161" s="31"/>
      <c r="O161" s="32"/>
      <c r="P161" s="32"/>
      <c r="Q161" s="32"/>
      <c r="R161" s="32"/>
      <c r="S161" s="32"/>
      <c r="T161" s="22"/>
      <c r="U161" s="22"/>
    </row>
    <row r="162" spans="1:21" ht="15.75" customHeight="1" thickBot="1" x14ac:dyDescent="0.25">
      <c r="A162" s="79">
        <f>SUM(B162:M162)</f>
        <v>4</v>
      </c>
      <c r="B162" s="79">
        <v>1</v>
      </c>
      <c r="C162" s="79">
        <v>0</v>
      </c>
      <c r="D162" s="79">
        <v>1</v>
      </c>
      <c r="E162" s="79">
        <v>0</v>
      </c>
      <c r="F162" s="79">
        <v>1</v>
      </c>
      <c r="G162" s="79">
        <v>0</v>
      </c>
      <c r="H162" s="79">
        <v>1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32"/>
      <c r="O162" s="32"/>
      <c r="P162" s="32"/>
      <c r="Q162" s="32"/>
      <c r="R162" s="32"/>
      <c r="S162" s="32"/>
    </row>
    <row r="163" spans="1:21" ht="15.75" customHeight="1" thickBot="1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32"/>
      <c r="O163" s="32"/>
      <c r="P163" s="32"/>
      <c r="Q163" s="32"/>
      <c r="R163" s="32"/>
      <c r="S163" s="32"/>
    </row>
    <row r="164" spans="1:21" ht="32.25" customHeight="1" thickBot="1" x14ac:dyDescent="0.25">
      <c r="A164" s="30" t="s">
        <v>325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32"/>
      <c r="P164" s="32"/>
      <c r="Q164" s="102"/>
      <c r="R164" s="102"/>
      <c r="S164" s="102"/>
    </row>
    <row r="165" spans="1:21" ht="16.5" thickBot="1" x14ac:dyDescent="0.3">
      <c r="A165" s="77" t="s">
        <v>326</v>
      </c>
      <c r="B165" s="103" t="s">
        <v>9</v>
      </c>
      <c r="C165" s="104" t="str">
        <f>IF((B165=""),"",VLOOKUP(B165,EEEEEEEEEEEEEEEEEEEEEEEE,2,0))</f>
        <v>SECTOR PUBLICO MUNICIPAL</v>
      </c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31"/>
      <c r="O165" s="32"/>
      <c r="P165" s="32"/>
      <c r="Q165" s="102"/>
      <c r="R165" s="102"/>
      <c r="S165" s="102"/>
      <c r="T165" s="22"/>
      <c r="U165" s="22"/>
    </row>
    <row r="166" spans="1:21" ht="15.75" customHeight="1" thickBot="1" x14ac:dyDescent="0.3">
      <c r="A166" s="77" t="s">
        <v>327</v>
      </c>
      <c r="B166" s="103" t="s">
        <v>15</v>
      </c>
      <c r="C166" s="104" t="str">
        <f>IF((B166=""),"",VLOOKUP(B166,EEEEEEEEEEEEEEEEEEEEEEEE,2,0))</f>
        <v>SECTOR PUBLICO NO FINANCIERO</v>
      </c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31"/>
      <c r="O166" s="32"/>
      <c r="P166" s="32"/>
      <c r="Q166" s="102"/>
      <c r="R166" s="102"/>
      <c r="S166" s="102"/>
      <c r="T166" s="22"/>
      <c r="U166" s="22"/>
    </row>
    <row r="167" spans="1:21" ht="15.75" customHeight="1" thickBot="1" x14ac:dyDescent="0.3">
      <c r="A167" s="77" t="s">
        <v>328</v>
      </c>
      <c r="B167" s="103" t="s">
        <v>21</v>
      </c>
      <c r="C167" s="104" t="str">
        <f>IF((B167=""),"",VLOOKUP(B167,EEEEEEEEEEEEEEEEEEEEEEEE,2,0))</f>
        <v>GOBIERNO GENERAL MUNICIPAL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31"/>
      <c r="O167" s="32"/>
      <c r="P167" s="32"/>
      <c r="Q167" s="102"/>
      <c r="R167" s="102"/>
      <c r="S167" s="102"/>
      <c r="T167" s="22"/>
      <c r="U167" s="22"/>
    </row>
    <row r="168" spans="1:21" ht="15.75" customHeight="1" thickBot="1" x14ac:dyDescent="0.3">
      <c r="A168" s="77" t="s">
        <v>329</v>
      </c>
      <c r="B168" s="103" t="s">
        <v>37</v>
      </c>
      <c r="C168" s="104" t="str">
        <f>IF((B168=""),"",VLOOKUP(B168,EEEEEEEEEEEEEEEEEEEEEEEE,2,0))</f>
        <v>Entidades Paraestatales y Fideicomisos No Empresariales y No Financieros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31"/>
      <c r="O168" s="32"/>
      <c r="P168" s="32"/>
      <c r="Q168" s="102"/>
      <c r="R168" s="102"/>
      <c r="S168" s="102"/>
      <c r="T168" s="22"/>
      <c r="U168" s="22"/>
    </row>
    <row r="169" spans="1:21" ht="15.75" customHeight="1" thickBot="1" x14ac:dyDescent="0.3">
      <c r="A169" s="105" t="s">
        <v>330</v>
      </c>
      <c r="B169" s="103" t="s">
        <v>37</v>
      </c>
      <c r="C169" s="106" t="str">
        <f>IF((B169=""),"",VLOOKUP(B169,EEEEEEEEEEEEEEEEEEEEEEEE,2,0))</f>
        <v>Entidades Paraestatales y Fideicomisos No Empresariales y No Financieros</v>
      </c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31"/>
      <c r="O169" s="32"/>
      <c r="P169" s="32"/>
      <c r="Q169" s="102"/>
      <c r="R169" s="102"/>
      <c r="S169" s="102"/>
      <c r="T169" s="22"/>
      <c r="U169" s="22"/>
    </row>
    <row r="170" spans="1:21" ht="15.75" customHeight="1" thickBot="1" x14ac:dyDescent="0.3">
      <c r="A170" s="107" t="s">
        <v>331</v>
      </c>
      <c r="B170" s="108" t="s">
        <v>332</v>
      </c>
      <c r="C170" s="109" t="s">
        <v>333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1"/>
      <c r="N170" s="31"/>
      <c r="O170" s="32"/>
      <c r="P170" s="32"/>
      <c r="Q170" s="102"/>
      <c r="R170" s="102"/>
      <c r="S170" s="102"/>
      <c r="T170" s="22"/>
      <c r="U170" s="22"/>
    </row>
    <row r="171" spans="1:21" ht="16.5" thickBot="1" x14ac:dyDescent="0.3">
      <c r="A171" s="112" t="s">
        <v>334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31"/>
      <c r="O171" s="32"/>
      <c r="P171" s="32"/>
      <c r="Q171" s="102"/>
      <c r="R171" s="102"/>
      <c r="S171" s="102"/>
      <c r="T171" s="22"/>
      <c r="U171" s="22"/>
    </row>
    <row r="172" spans="1:21" ht="16.5" thickBot="1" x14ac:dyDescent="0.3">
      <c r="A172" s="30" t="s">
        <v>335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2"/>
      <c r="O172" s="32"/>
      <c r="P172" s="32"/>
      <c r="Q172" s="32"/>
      <c r="R172" s="32"/>
      <c r="S172" s="32"/>
      <c r="T172" s="22"/>
      <c r="U172" s="22"/>
    </row>
    <row r="173" spans="1:21" ht="15.75" x14ac:dyDescent="0.25">
      <c r="A173" s="105" t="s">
        <v>336</v>
      </c>
      <c r="B173" s="113">
        <v>1400320</v>
      </c>
      <c r="C173" s="114" t="s">
        <v>337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32"/>
      <c r="O173" s="32"/>
      <c r="P173" s="32"/>
      <c r="Q173" s="32"/>
      <c r="R173" s="32"/>
      <c r="S173" s="32"/>
      <c r="T173" s="22"/>
      <c r="U173" s="22"/>
    </row>
    <row r="174" spans="1:21" ht="16.5" thickBot="1" x14ac:dyDescent="0.3">
      <c r="A174" s="115" t="s">
        <v>336</v>
      </c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32"/>
      <c r="O174" s="32"/>
      <c r="P174" s="32"/>
      <c r="Q174" s="32"/>
      <c r="R174" s="32"/>
      <c r="S174" s="32"/>
      <c r="T174" s="22"/>
      <c r="U174" s="22"/>
    </row>
    <row r="175" spans="1:21" ht="16.5" customHeight="1" thickBot="1" x14ac:dyDescent="0.25">
      <c r="A175" s="112" t="s">
        <v>338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8"/>
      <c r="O175" s="118"/>
      <c r="P175" s="118"/>
      <c r="Q175" s="118"/>
      <c r="R175" s="118"/>
      <c r="S175" s="118"/>
    </row>
    <row r="176" spans="1:21" ht="16.5" customHeight="1" thickBot="1" x14ac:dyDescent="0.25">
      <c r="A176" s="119" t="s">
        <v>339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1"/>
      <c r="N176" s="32"/>
      <c r="O176" s="32"/>
      <c r="P176" s="32"/>
      <c r="Q176" s="32"/>
      <c r="R176" s="32"/>
      <c r="S176" s="32"/>
    </row>
    <row r="177" spans="1:19" ht="16.5" customHeight="1" thickBot="1" x14ac:dyDescent="0.25">
      <c r="A177" s="77" t="s">
        <v>340</v>
      </c>
      <c r="B177" s="122" t="s">
        <v>341</v>
      </c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4"/>
      <c r="N177" s="32"/>
      <c r="O177" s="32"/>
      <c r="P177" s="32"/>
      <c r="Q177" s="32"/>
      <c r="R177" s="32"/>
      <c r="S177" s="32"/>
    </row>
    <row r="178" spans="1:19" ht="16.5" customHeight="1" thickBot="1" x14ac:dyDescent="0.25">
      <c r="A178" s="77" t="s">
        <v>342</v>
      </c>
      <c r="B178" s="122" t="s">
        <v>343</v>
      </c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4"/>
      <c r="N178" s="32"/>
      <c r="O178" s="32"/>
      <c r="P178" s="32"/>
      <c r="Q178" s="32"/>
      <c r="R178" s="32"/>
      <c r="S178" s="32"/>
    </row>
    <row r="179" spans="1:19" ht="16.5" customHeight="1" thickBot="1" x14ac:dyDescent="0.2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</row>
    <row r="180" spans="1:19" ht="16.5" customHeight="1" thickBot="1" x14ac:dyDescent="0.25">
      <c r="A180" s="126" t="s">
        <v>344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</row>
    <row r="181" spans="1:19" ht="16.5" customHeight="1" x14ac:dyDescent="0.2">
      <c r="A181" s="127" t="s">
        <v>274</v>
      </c>
      <c r="B181" s="127" t="s">
        <v>345</v>
      </c>
      <c r="C181" s="127" t="s">
        <v>346</v>
      </c>
      <c r="D181" s="127" t="s">
        <v>331</v>
      </c>
      <c r="E181" s="127" t="s">
        <v>336</v>
      </c>
      <c r="F181" s="127" t="s">
        <v>347</v>
      </c>
      <c r="G181" s="128" t="s">
        <v>348</v>
      </c>
      <c r="H181" s="128" t="s">
        <v>349</v>
      </c>
      <c r="I181" s="128" t="s">
        <v>350</v>
      </c>
      <c r="J181" s="128" t="s">
        <v>351</v>
      </c>
      <c r="K181" s="128" t="s">
        <v>352</v>
      </c>
      <c r="L181" s="128" t="s">
        <v>353</v>
      </c>
      <c r="M181" s="128" t="s">
        <v>354</v>
      </c>
      <c r="N181" s="128" t="s">
        <v>355</v>
      </c>
      <c r="O181" s="128" t="s">
        <v>356</v>
      </c>
      <c r="P181" s="128" t="s">
        <v>357</v>
      </c>
      <c r="Q181" s="128" t="s">
        <v>358</v>
      </c>
      <c r="R181" s="128" t="s">
        <v>359</v>
      </c>
      <c r="S181" s="129" t="s">
        <v>360</v>
      </c>
    </row>
    <row r="182" spans="1:19" ht="16.5" customHeight="1" x14ac:dyDescent="0.2">
      <c r="A182" s="130" t="s">
        <v>110</v>
      </c>
      <c r="B182" s="130" t="s">
        <v>281</v>
      </c>
      <c r="C182" s="130">
        <v>31120</v>
      </c>
      <c r="D182" s="130">
        <v>8101</v>
      </c>
      <c r="E182" s="130">
        <v>1400320</v>
      </c>
      <c r="F182" s="131">
        <v>1131</v>
      </c>
      <c r="G182" s="132">
        <v>73667.360000000001</v>
      </c>
      <c r="H182" s="132">
        <v>73667.360000000001</v>
      </c>
      <c r="I182" s="132">
        <v>73667.360000000001</v>
      </c>
      <c r="J182" s="132">
        <v>73667.360000000001</v>
      </c>
      <c r="K182" s="132">
        <v>73667.360000000001</v>
      </c>
      <c r="L182" s="132">
        <v>73667.360000000001</v>
      </c>
      <c r="M182" s="132">
        <v>73667.360000000001</v>
      </c>
      <c r="N182" s="132">
        <v>73667.360000000001</v>
      </c>
      <c r="O182" s="132">
        <v>73667.360000000001</v>
      </c>
      <c r="P182" s="132">
        <v>73667.360000000001</v>
      </c>
      <c r="Q182" s="132">
        <v>73667.34</v>
      </c>
      <c r="R182" s="132">
        <v>73667.360000000001</v>
      </c>
      <c r="S182" s="133">
        <f>SUM(G182:R182)</f>
        <v>884008.29999999993</v>
      </c>
    </row>
    <row r="183" spans="1:19" ht="16.5" customHeight="1" x14ac:dyDescent="0.2">
      <c r="A183" s="130" t="s">
        <v>110</v>
      </c>
      <c r="B183" s="130" t="s">
        <v>281</v>
      </c>
      <c r="C183" s="130">
        <v>31120</v>
      </c>
      <c r="D183" s="130">
        <v>8101</v>
      </c>
      <c r="E183" s="130">
        <v>1400320</v>
      </c>
      <c r="F183" s="131">
        <v>1321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2">
        <v>36325.129999999997</v>
      </c>
      <c r="M183" s="134">
        <v>0</v>
      </c>
      <c r="N183" s="134">
        <v>0</v>
      </c>
      <c r="O183" s="134">
        <v>0</v>
      </c>
      <c r="P183" s="134">
        <v>0</v>
      </c>
      <c r="Q183" s="134">
        <v>0</v>
      </c>
      <c r="R183" s="132">
        <v>36325.120000000003</v>
      </c>
      <c r="S183" s="133">
        <f t="shared" ref="S183:S204" si="0">SUM(G183:R183)</f>
        <v>72650.25</v>
      </c>
    </row>
    <row r="184" spans="1:19" ht="15.75" customHeight="1" x14ac:dyDescent="0.2">
      <c r="A184" s="130" t="s">
        <v>110</v>
      </c>
      <c r="B184" s="130" t="s">
        <v>281</v>
      </c>
      <c r="C184" s="130">
        <v>31120</v>
      </c>
      <c r="D184" s="130">
        <v>8101</v>
      </c>
      <c r="E184" s="130">
        <v>1400320</v>
      </c>
      <c r="F184" s="131">
        <v>1323</v>
      </c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2">
        <v>0</v>
      </c>
      <c r="M184" s="134">
        <v>0</v>
      </c>
      <c r="N184" s="134">
        <v>0</v>
      </c>
      <c r="O184" s="134">
        <v>0</v>
      </c>
      <c r="P184" s="134">
        <v>0</v>
      </c>
      <c r="Q184" s="134">
        <v>0</v>
      </c>
      <c r="R184" s="132">
        <v>121083.76</v>
      </c>
      <c r="S184" s="133">
        <f t="shared" si="0"/>
        <v>121083.76</v>
      </c>
    </row>
    <row r="185" spans="1:19" ht="15.75" x14ac:dyDescent="0.2">
      <c r="A185" s="130" t="s">
        <v>110</v>
      </c>
      <c r="B185" s="130" t="s">
        <v>281</v>
      </c>
      <c r="C185" s="130">
        <v>31120</v>
      </c>
      <c r="D185" s="130">
        <v>8101</v>
      </c>
      <c r="E185" s="130">
        <v>1400320</v>
      </c>
      <c r="F185" s="131">
        <v>1413</v>
      </c>
      <c r="G185" s="132">
        <v>8925.57</v>
      </c>
      <c r="H185" s="132">
        <v>8925.57</v>
      </c>
      <c r="I185" s="132">
        <v>8925.57</v>
      </c>
      <c r="J185" s="132">
        <v>8925.57</v>
      </c>
      <c r="K185" s="132">
        <v>8925.57</v>
      </c>
      <c r="L185" s="132">
        <v>8925.57</v>
      </c>
      <c r="M185" s="132">
        <v>8925.57</v>
      </c>
      <c r="N185" s="132">
        <v>8925.57</v>
      </c>
      <c r="O185" s="132">
        <v>8925.57</v>
      </c>
      <c r="P185" s="132">
        <v>8925.57</v>
      </c>
      <c r="Q185" s="132">
        <v>8925.57</v>
      </c>
      <c r="R185" s="132">
        <v>8925.58</v>
      </c>
      <c r="S185" s="133">
        <f t="shared" si="0"/>
        <v>107106.85000000002</v>
      </c>
    </row>
    <row r="186" spans="1:19" s="135" customFormat="1" ht="16.5" customHeight="1" x14ac:dyDescent="0.2">
      <c r="A186" s="130" t="s">
        <v>110</v>
      </c>
      <c r="B186" s="130" t="s">
        <v>281</v>
      </c>
      <c r="C186" s="130">
        <v>31120</v>
      </c>
      <c r="D186" s="130">
        <v>8101</v>
      </c>
      <c r="E186" s="130">
        <v>1400320</v>
      </c>
      <c r="F186" s="131">
        <v>1421</v>
      </c>
      <c r="G186" s="132">
        <v>4315.29</v>
      </c>
      <c r="H186" s="132">
        <v>4315.29</v>
      </c>
      <c r="I186" s="132">
        <v>4315.29</v>
      </c>
      <c r="J186" s="132">
        <v>4315.29</v>
      </c>
      <c r="K186" s="132">
        <v>4315.29</v>
      </c>
      <c r="L186" s="132">
        <v>4315.29</v>
      </c>
      <c r="M186" s="132">
        <v>4315.29</v>
      </c>
      <c r="N186" s="132">
        <v>4315.29</v>
      </c>
      <c r="O186" s="132">
        <v>4315.29</v>
      </c>
      <c r="P186" s="132">
        <v>4315.29</v>
      </c>
      <c r="Q186" s="132">
        <v>4315.29</v>
      </c>
      <c r="R186" s="132">
        <v>4315.32</v>
      </c>
      <c r="S186" s="133">
        <f t="shared" si="0"/>
        <v>51783.51</v>
      </c>
    </row>
    <row r="187" spans="1:19" ht="15.75" x14ac:dyDescent="0.2">
      <c r="A187" s="130" t="s">
        <v>110</v>
      </c>
      <c r="B187" s="130" t="s">
        <v>281</v>
      </c>
      <c r="C187" s="130">
        <v>31120</v>
      </c>
      <c r="D187" s="130">
        <v>8101</v>
      </c>
      <c r="E187" s="130">
        <v>1400320</v>
      </c>
      <c r="F187" s="131">
        <v>1431</v>
      </c>
      <c r="G187" s="132">
        <v>5415.69</v>
      </c>
      <c r="H187" s="132">
        <v>5415.69</v>
      </c>
      <c r="I187" s="132">
        <v>5415.69</v>
      </c>
      <c r="J187" s="132">
        <v>5415.69</v>
      </c>
      <c r="K187" s="132">
        <v>5415.69</v>
      </c>
      <c r="L187" s="132">
        <v>5415.69</v>
      </c>
      <c r="M187" s="132">
        <v>5415.69</v>
      </c>
      <c r="N187" s="132">
        <v>5415.69</v>
      </c>
      <c r="O187" s="132">
        <v>5415.69</v>
      </c>
      <c r="P187" s="132">
        <v>5415.69</v>
      </c>
      <c r="Q187" s="132">
        <v>5415.69</v>
      </c>
      <c r="R187" s="132">
        <v>5415.74</v>
      </c>
      <c r="S187" s="133">
        <f t="shared" si="0"/>
        <v>64988.33</v>
      </c>
    </row>
    <row r="188" spans="1:19" ht="16.5" customHeight="1" x14ac:dyDescent="0.2">
      <c r="A188" s="130" t="s">
        <v>110</v>
      </c>
      <c r="B188" s="130" t="s">
        <v>281</v>
      </c>
      <c r="C188" s="130">
        <v>31120</v>
      </c>
      <c r="D188" s="130">
        <v>8101</v>
      </c>
      <c r="E188" s="130">
        <v>1400320</v>
      </c>
      <c r="F188" s="131">
        <v>1541</v>
      </c>
      <c r="G188" s="132">
        <v>1625</v>
      </c>
      <c r="H188" s="132">
        <v>1625</v>
      </c>
      <c r="I188" s="132">
        <v>1625</v>
      </c>
      <c r="J188" s="132">
        <v>1625</v>
      </c>
      <c r="K188" s="132">
        <v>1625</v>
      </c>
      <c r="L188" s="132">
        <v>1625</v>
      </c>
      <c r="M188" s="132">
        <v>1625</v>
      </c>
      <c r="N188" s="132">
        <v>1625</v>
      </c>
      <c r="O188" s="132">
        <v>1625</v>
      </c>
      <c r="P188" s="132">
        <v>1625</v>
      </c>
      <c r="Q188" s="132">
        <v>1625</v>
      </c>
      <c r="R188" s="132">
        <v>1625</v>
      </c>
      <c r="S188" s="133">
        <f t="shared" si="0"/>
        <v>19500</v>
      </c>
    </row>
    <row r="189" spans="1:19" ht="16.5" customHeight="1" x14ac:dyDescent="0.2">
      <c r="A189" s="130" t="s">
        <v>110</v>
      </c>
      <c r="B189" s="130" t="s">
        <v>281</v>
      </c>
      <c r="C189" s="130">
        <v>31120</v>
      </c>
      <c r="D189" s="130">
        <v>8101</v>
      </c>
      <c r="E189" s="130">
        <v>1400320</v>
      </c>
      <c r="F189" s="136">
        <v>2111</v>
      </c>
      <c r="G189" s="134">
        <v>937</v>
      </c>
      <c r="H189" s="132">
        <v>0</v>
      </c>
      <c r="I189" s="132">
        <v>1000.5</v>
      </c>
      <c r="J189" s="132">
        <v>0</v>
      </c>
      <c r="K189" s="132">
        <v>1500</v>
      </c>
      <c r="L189" s="132">
        <v>4000</v>
      </c>
      <c r="M189" s="132">
        <v>0</v>
      </c>
      <c r="N189" s="132">
        <v>2000</v>
      </c>
      <c r="O189" s="132">
        <v>1500</v>
      </c>
      <c r="P189" s="132">
        <v>0</v>
      </c>
      <c r="Q189" s="132">
        <v>2000</v>
      </c>
      <c r="R189" s="132">
        <v>0</v>
      </c>
      <c r="S189" s="133">
        <f t="shared" si="0"/>
        <v>12937.5</v>
      </c>
    </row>
    <row r="190" spans="1:19" ht="16.5" customHeight="1" x14ac:dyDescent="0.2">
      <c r="A190" s="130" t="s">
        <v>110</v>
      </c>
      <c r="B190" s="130" t="s">
        <v>281</v>
      </c>
      <c r="C190" s="130">
        <v>31120</v>
      </c>
      <c r="D190" s="130">
        <v>8101</v>
      </c>
      <c r="E190" s="130">
        <v>1400320</v>
      </c>
      <c r="F190" s="136">
        <v>2141</v>
      </c>
      <c r="G190" s="134">
        <v>10690</v>
      </c>
      <c r="H190" s="132">
        <v>1000</v>
      </c>
      <c r="I190" s="132">
        <v>0</v>
      </c>
      <c r="J190" s="132">
        <v>0</v>
      </c>
      <c r="K190" s="132">
        <v>900</v>
      </c>
      <c r="L190" s="132">
        <v>0</v>
      </c>
      <c r="M190" s="132">
        <v>0</v>
      </c>
      <c r="N190" s="132">
        <v>1000</v>
      </c>
      <c r="O190" s="132">
        <v>0</v>
      </c>
      <c r="P190" s="132">
        <v>0</v>
      </c>
      <c r="Q190" s="132">
        <v>900</v>
      </c>
      <c r="R190" s="132">
        <v>0</v>
      </c>
      <c r="S190" s="133">
        <f t="shared" si="0"/>
        <v>14490</v>
      </c>
    </row>
    <row r="191" spans="1:19" ht="16.5" customHeight="1" x14ac:dyDescent="0.2">
      <c r="A191" s="130" t="s">
        <v>110</v>
      </c>
      <c r="B191" s="130" t="s">
        <v>281</v>
      </c>
      <c r="C191" s="130">
        <v>31120</v>
      </c>
      <c r="D191" s="130">
        <v>8101</v>
      </c>
      <c r="E191" s="130">
        <v>1400320</v>
      </c>
      <c r="F191" s="136">
        <v>2491</v>
      </c>
      <c r="G191" s="134">
        <v>20000</v>
      </c>
      <c r="H191" s="132">
        <v>11347.5</v>
      </c>
      <c r="I191" s="132">
        <v>2000</v>
      </c>
      <c r="J191" s="132">
        <v>0</v>
      </c>
      <c r="K191" s="132">
        <v>1000</v>
      </c>
      <c r="L191" s="132"/>
      <c r="M191" s="132"/>
      <c r="N191" s="132">
        <v>1500</v>
      </c>
      <c r="O191" s="132"/>
      <c r="P191" s="132">
        <v>2000</v>
      </c>
      <c r="Q191" s="132"/>
      <c r="R191" s="132">
        <v>2000</v>
      </c>
      <c r="S191" s="133">
        <f t="shared" si="0"/>
        <v>39847.5</v>
      </c>
    </row>
    <row r="192" spans="1:19" ht="15.75" x14ac:dyDescent="0.2">
      <c r="A192" s="130" t="s">
        <v>110</v>
      </c>
      <c r="B192" s="130" t="s">
        <v>281</v>
      </c>
      <c r="C192" s="130">
        <v>31120</v>
      </c>
      <c r="D192" s="130">
        <v>8101</v>
      </c>
      <c r="E192" s="130">
        <v>1400320</v>
      </c>
      <c r="F192" s="136">
        <v>2612</v>
      </c>
      <c r="G192" s="132">
        <v>5833.33</v>
      </c>
      <c r="H192" s="132">
        <v>5833.33</v>
      </c>
      <c r="I192" s="132">
        <v>5833.33</v>
      </c>
      <c r="J192" s="132">
        <v>5833.33</v>
      </c>
      <c r="K192" s="132">
        <v>5833.33</v>
      </c>
      <c r="L192" s="132">
        <v>5833.33</v>
      </c>
      <c r="M192" s="132">
        <v>5833.33</v>
      </c>
      <c r="N192" s="132">
        <v>5833.33</v>
      </c>
      <c r="O192" s="132">
        <v>5833.33</v>
      </c>
      <c r="P192" s="132">
        <v>5833.33</v>
      </c>
      <c r="Q192" s="132">
        <v>5833.33</v>
      </c>
      <c r="R192" s="132">
        <v>5833.37</v>
      </c>
      <c r="S192" s="133">
        <f t="shared" si="0"/>
        <v>70000.000000000015</v>
      </c>
    </row>
    <row r="193" spans="1:22" ht="15.75" x14ac:dyDescent="0.2">
      <c r="A193" s="130" t="s">
        <v>110</v>
      </c>
      <c r="B193" s="130" t="s">
        <v>281</v>
      </c>
      <c r="C193" s="130">
        <v>31120</v>
      </c>
      <c r="D193" s="130">
        <v>8101</v>
      </c>
      <c r="E193" s="130">
        <v>1400320</v>
      </c>
      <c r="F193" s="136">
        <v>2921</v>
      </c>
      <c r="G193" s="134">
        <v>15875</v>
      </c>
      <c r="H193" s="132">
        <v>5000</v>
      </c>
      <c r="I193" s="132">
        <v>2000</v>
      </c>
      <c r="J193" s="132">
        <v>1000</v>
      </c>
      <c r="K193" s="132">
        <v>0</v>
      </c>
      <c r="L193" s="132">
        <v>0</v>
      </c>
      <c r="M193" s="132">
        <v>1000</v>
      </c>
      <c r="N193" s="132">
        <v>0</v>
      </c>
      <c r="O193" s="132">
        <v>0</v>
      </c>
      <c r="P193" s="132">
        <v>1000</v>
      </c>
      <c r="Q193" s="132">
        <v>0</v>
      </c>
      <c r="R193" s="132">
        <v>0</v>
      </c>
      <c r="S193" s="133">
        <f t="shared" si="0"/>
        <v>25875</v>
      </c>
      <c r="V193" s="137"/>
    </row>
    <row r="194" spans="1:22" ht="15.75" x14ac:dyDescent="0.2">
      <c r="A194" s="130" t="s">
        <v>110</v>
      </c>
      <c r="B194" s="130" t="s">
        <v>281</v>
      </c>
      <c r="C194" s="130">
        <v>31120</v>
      </c>
      <c r="D194" s="130">
        <v>8101</v>
      </c>
      <c r="E194" s="130">
        <v>1400320</v>
      </c>
      <c r="F194" s="136">
        <v>2941</v>
      </c>
      <c r="G194" s="138">
        <v>0</v>
      </c>
      <c r="H194" s="132">
        <v>1000</v>
      </c>
      <c r="I194" s="132">
        <v>2000</v>
      </c>
      <c r="J194" s="132">
        <v>0</v>
      </c>
      <c r="K194" s="132">
        <v>1000</v>
      </c>
      <c r="L194" s="132">
        <v>0</v>
      </c>
      <c r="M194" s="132">
        <v>0</v>
      </c>
      <c r="N194" s="132">
        <v>1000</v>
      </c>
      <c r="O194" s="132">
        <v>0</v>
      </c>
      <c r="P194" s="132">
        <v>0</v>
      </c>
      <c r="Q194" s="132">
        <v>5000</v>
      </c>
      <c r="R194" s="132">
        <v>0</v>
      </c>
      <c r="S194" s="133">
        <f t="shared" si="0"/>
        <v>10000</v>
      </c>
    </row>
    <row r="195" spans="1:22" ht="15.75" x14ac:dyDescent="0.2">
      <c r="A195" s="130" t="s">
        <v>110</v>
      </c>
      <c r="B195" s="130" t="s">
        <v>281</v>
      </c>
      <c r="C195" s="130">
        <v>31120</v>
      </c>
      <c r="D195" s="130">
        <v>8101</v>
      </c>
      <c r="E195" s="130">
        <v>1400320</v>
      </c>
      <c r="F195" s="131">
        <v>3311</v>
      </c>
      <c r="G195" s="138">
        <v>0</v>
      </c>
      <c r="H195" s="138">
        <v>25600.71</v>
      </c>
      <c r="I195" s="138">
        <v>0</v>
      </c>
      <c r="J195" s="138">
        <v>0</v>
      </c>
      <c r="K195" s="138">
        <v>0</v>
      </c>
      <c r="L195" s="138">
        <v>0</v>
      </c>
      <c r="M195" s="138">
        <v>25600.720000000001</v>
      </c>
      <c r="N195" s="138">
        <v>0</v>
      </c>
      <c r="O195" s="138">
        <v>0</v>
      </c>
      <c r="P195" s="138">
        <v>0</v>
      </c>
      <c r="Q195" s="138">
        <v>0</v>
      </c>
      <c r="R195" s="138">
        <v>25600.720000000001</v>
      </c>
      <c r="S195" s="133">
        <f t="shared" si="0"/>
        <v>76802.149999999994</v>
      </c>
    </row>
    <row r="196" spans="1:22" ht="15.75" x14ac:dyDescent="0.2">
      <c r="A196" s="130" t="s">
        <v>110</v>
      </c>
      <c r="B196" s="130" t="s">
        <v>281</v>
      </c>
      <c r="C196" s="130">
        <v>31120</v>
      </c>
      <c r="D196" s="130">
        <v>8101</v>
      </c>
      <c r="E196" s="130">
        <v>1400320</v>
      </c>
      <c r="F196" s="131">
        <v>3511</v>
      </c>
      <c r="G196" s="138">
        <v>81078.78</v>
      </c>
      <c r="H196" s="138">
        <v>45000</v>
      </c>
      <c r="I196" s="138">
        <v>25000</v>
      </c>
      <c r="J196" s="138">
        <v>4500</v>
      </c>
      <c r="K196" s="138">
        <v>2500</v>
      </c>
      <c r="L196" s="138">
        <v>1000</v>
      </c>
      <c r="M196" s="138">
        <v>0</v>
      </c>
      <c r="N196" s="138">
        <v>1000</v>
      </c>
      <c r="O196" s="138">
        <v>0</v>
      </c>
      <c r="P196" s="138">
        <v>500</v>
      </c>
      <c r="Q196" s="138">
        <v>0</v>
      </c>
      <c r="R196" s="138">
        <v>500</v>
      </c>
      <c r="S196" s="133">
        <f t="shared" si="0"/>
        <v>161078.78</v>
      </c>
    </row>
    <row r="197" spans="1:22" ht="15.75" x14ac:dyDescent="0.2">
      <c r="A197" s="130" t="s">
        <v>110</v>
      </c>
      <c r="B197" s="130" t="s">
        <v>281</v>
      </c>
      <c r="C197" s="130">
        <v>31120</v>
      </c>
      <c r="D197" s="130">
        <v>8101</v>
      </c>
      <c r="E197" s="130">
        <v>1400320</v>
      </c>
      <c r="F197" s="131">
        <v>3531</v>
      </c>
      <c r="G197" s="138">
        <v>20913.72</v>
      </c>
      <c r="H197" s="138">
        <v>8000</v>
      </c>
      <c r="I197" s="138">
        <v>0</v>
      </c>
      <c r="J197" s="138">
        <v>700</v>
      </c>
      <c r="K197" s="138">
        <v>0</v>
      </c>
      <c r="L197" s="138">
        <v>0</v>
      </c>
      <c r="M197" s="138">
        <v>700</v>
      </c>
      <c r="N197" s="138">
        <v>0</v>
      </c>
      <c r="O197" s="138">
        <v>600</v>
      </c>
      <c r="P197" s="138">
        <v>0</v>
      </c>
      <c r="Q197" s="138">
        <v>0</v>
      </c>
      <c r="R197" s="138"/>
      <c r="S197" s="133">
        <f t="shared" si="0"/>
        <v>30913.72</v>
      </c>
    </row>
    <row r="198" spans="1:22" ht="15.75" x14ac:dyDescent="0.2">
      <c r="A198" s="130" t="s">
        <v>110</v>
      </c>
      <c r="B198" s="130" t="s">
        <v>281</v>
      </c>
      <c r="C198" s="130">
        <v>31120</v>
      </c>
      <c r="D198" s="130">
        <v>8101</v>
      </c>
      <c r="E198" s="130">
        <v>1400320</v>
      </c>
      <c r="F198" s="131">
        <v>3551</v>
      </c>
      <c r="G198" s="138">
        <v>0</v>
      </c>
      <c r="H198" s="138">
        <v>4800</v>
      </c>
      <c r="I198" s="138">
        <v>0</v>
      </c>
      <c r="J198" s="138">
        <v>0</v>
      </c>
      <c r="K198" s="138">
        <v>0</v>
      </c>
      <c r="L198" s="138">
        <v>0</v>
      </c>
      <c r="M198" s="138">
        <v>0</v>
      </c>
      <c r="N198" s="138">
        <v>4800</v>
      </c>
      <c r="O198" s="138">
        <v>0</v>
      </c>
      <c r="P198" s="138">
        <v>0</v>
      </c>
      <c r="Q198" s="138">
        <v>0</v>
      </c>
      <c r="R198" s="138">
        <v>750</v>
      </c>
      <c r="S198" s="133">
        <f t="shared" si="0"/>
        <v>10350</v>
      </c>
    </row>
    <row r="199" spans="1:22" ht="15.75" x14ac:dyDescent="0.2">
      <c r="A199" s="130" t="s">
        <v>110</v>
      </c>
      <c r="B199" s="130" t="s">
        <v>281</v>
      </c>
      <c r="C199" s="130">
        <v>31120</v>
      </c>
      <c r="D199" s="130">
        <v>8101</v>
      </c>
      <c r="E199" s="130">
        <v>1400320</v>
      </c>
      <c r="F199" s="136">
        <v>3911</v>
      </c>
      <c r="G199" s="134">
        <v>0</v>
      </c>
      <c r="H199" s="134">
        <v>0</v>
      </c>
      <c r="I199" s="134">
        <v>0</v>
      </c>
      <c r="J199" s="134">
        <v>0</v>
      </c>
      <c r="K199" s="134">
        <v>0</v>
      </c>
      <c r="L199" s="132">
        <v>0</v>
      </c>
      <c r="M199" s="134">
        <v>0</v>
      </c>
      <c r="N199" s="134">
        <v>0</v>
      </c>
      <c r="O199" s="134">
        <v>0</v>
      </c>
      <c r="P199" s="134">
        <v>0</v>
      </c>
      <c r="Q199" s="134">
        <v>0</v>
      </c>
      <c r="R199" s="132">
        <v>41400</v>
      </c>
      <c r="S199" s="133">
        <f t="shared" si="0"/>
        <v>41400</v>
      </c>
    </row>
    <row r="200" spans="1:22" ht="15.75" x14ac:dyDescent="0.2">
      <c r="A200" s="130" t="s">
        <v>110</v>
      </c>
      <c r="B200" s="130" t="s">
        <v>281</v>
      </c>
      <c r="C200" s="130">
        <v>31120</v>
      </c>
      <c r="D200" s="130">
        <v>8101</v>
      </c>
      <c r="E200" s="130">
        <v>1400320</v>
      </c>
      <c r="F200" s="136">
        <v>3921</v>
      </c>
      <c r="G200" s="134">
        <v>0</v>
      </c>
      <c r="H200" s="134">
        <v>0</v>
      </c>
      <c r="I200" s="134">
        <v>0</v>
      </c>
      <c r="J200" s="134">
        <v>0</v>
      </c>
      <c r="K200" s="134">
        <v>0</v>
      </c>
      <c r="L200" s="132">
        <v>1293.75</v>
      </c>
      <c r="M200" s="134">
        <v>0</v>
      </c>
      <c r="N200" s="134">
        <v>0</v>
      </c>
      <c r="O200" s="134">
        <v>0</v>
      </c>
      <c r="P200" s="134">
        <v>0</v>
      </c>
      <c r="Q200" s="134">
        <v>0</v>
      </c>
      <c r="R200" s="132">
        <v>1293.75</v>
      </c>
      <c r="S200" s="133">
        <f t="shared" si="0"/>
        <v>2587.5</v>
      </c>
    </row>
    <row r="201" spans="1:22" ht="15.75" x14ac:dyDescent="0.2">
      <c r="A201" s="130" t="s">
        <v>110</v>
      </c>
      <c r="B201" s="130" t="s">
        <v>281</v>
      </c>
      <c r="C201" s="130">
        <v>31120</v>
      </c>
      <c r="D201" s="130">
        <v>8101</v>
      </c>
      <c r="E201" s="130">
        <v>1400320</v>
      </c>
      <c r="F201" s="136">
        <v>3981</v>
      </c>
      <c r="G201" s="132">
        <v>2055.23</v>
      </c>
      <c r="H201" s="132">
        <v>2055.23</v>
      </c>
      <c r="I201" s="132">
        <v>2055.23</v>
      </c>
      <c r="J201" s="132">
        <v>2055.23</v>
      </c>
      <c r="K201" s="132">
        <v>2055.23</v>
      </c>
      <c r="L201" s="132">
        <v>2055.23</v>
      </c>
      <c r="M201" s="132">
        <v>2055.23</v>
      </c>
      <c r="N201" s="132">
        <v>2055.23</v>
      </c>
      <c r="O201" s="132">
        <v>2055.23</v>
      </c>
      <c r="P201" s="132">
        <v>2055.23</v>
      </c>
      <c r="Q201" s="132">
        <v>2055.23</v>
      </c>
      <c r="R201" s="132">
        <v>2055.19</v>
      </c>
      <c r="S201" s="133">
        <f t="shared" si="0"/>
        <v>24662.719999999998</v>
      </c>
    </row>
    <row r="202" spans="1:22" ht="15.75" x14ac:dyDescent="0.2">
      <c r="A202" s="130" t="s">
        <v>110</v>
      </c>
      <c r="B202" s="130" t="s">
        <v>281</v>
      </c>
      <c r="C202" s="130">
        <v>31120</v>
      </c>
      <c r="D202" s="130">
        <v>8101</v>
      </c>
      <c r="E202" s="130">
        <v>1400320</v>
      </c>
      <c r="F202" s="131">
        <v>4154</v>
      </c>
      <c r="G202" s="138">
        <v>0</v>
      </c>
      <c r="H202" s="138">
        <v>0</v>
      </c>
      <c r="I202" s="138">
        <v>0</v>
      </c>
      <c r="J202" s="138">
        <v>0</v>
      </c>
      <c r="K202" s="138">
        <v>0</v>
      </c>
      <c r="L202" s="138">
        <v>0</v>
      </c>
      <c r="M202" s="138">
        <v>0</v>
      </c>
      <c r="N202" s="138">
        <v>0</v>
      </c>
      <c r="O202" s="138">
        <v>0</v>
      </c>
      <c r="P202" s="138">
        <v>0</v>
      </c>
      <c r="Q202" s="138">
        <v>0</v>
      </c>
      <c r="R202" s="138">
        <v>24000</v>
      </c>
      <c r="S202" s="133">
        <f t="shared" si="0"/>
        <v>24000</v>
      </c>
    </row>
    <row r="203" spans="1:22" ht="15.75" x14ac:dyDescent="0.2">
      <c r="A203" s="130" t="s">
        <v>110</v>
      </c>
      <c r="B203" s="130" t="s">
        <v>281</v>
      </c>
      <c r="C203" s="130">
        <v>31120</v>
      </c>
      <c r="D203" s="130">
        <v>8101</v>
      </c>
      <c r="E203" s="130">
        <v>1400320</v>
      </c>
      <c r="F203" s="131">
        <v>5151</v>
      </c>
      <c r="G203" s="138">
        <v>0</v>
      </c>
      <c r="H203" s="138">
        <v>0</v>
      </c>
      <c r="I203" s="138">
        <v>6172.85</v>
      </c>
      <c r="J203" s="138">
        <v>0</v>
      </c>
      <c r="K203" s="138">
        <v>0</v>
      </c>
      <c r="L203" s="138">
        <v>0</v>
      </c>
      <c r="M203" s="138">
        <v>5000</v>
      </c>
      <c r="N203" s="138">
        <v>0</v>
      </c>
      <c r="O203" s="138">
        <v>0</v>
      </c>
      <c r="P203" s="138">
        <v>0</v>
      </c>
      <c r="Q203" s="138">
        <v>0</v>
      </c>
      <c r="R203" s="138">
        <v>0</v>
      </c>
      <c r="S203" s="133">
        <f t="shared" si="0"/>
        <v>11172.85</v>
      </c>
    </row>
    <row r="204" spans="1:22" ht="15.75" x14ac:dyDescent="0.2">
      <c r="A204" s="139" t="s">
        <v>361</v>
      </c>
      <c r="B204" s="140"/>
      <c r="C204" s="140"/>
      <c r="D204" s="140"/>
      <c r="E204" s="140"/>
      <c r="F204" s="141"/>
      <c r="G204" s="142">
        <f t="shared" ref="G204:R204" si="1">SUM(G182:G203)</f>
        <v>251331.97</v>
      </c>
      <c r="H204" s="142">
        <f t="shared" si="1"/>
        <v>203585.68</v>
      </c>
      <c r="I204" s="142">
        <f t="shared" si="1"/>
        <v>140010.82</v>
      </c>
      <c r="J204" s="142">
        <f t="shared" si="1"/>
        <v>108037.46999999999</v>
      </c>
      <c r="K204" s="142">
        <f t="shared" si="1"/>
        <v>108737.46999999999</v>
      </c>
      <c r="L204" s="142">
        <f t="shared" si="1"/>
        <v>144456.34999999998</v>
      </c>
      <c r="M204" s="142">
        <f t="shared" si="1"/>
        <v>134138.19</v>
      </c>
      <c r="N204" s="142">
        <f t="shared" si="1"/>
        <v>113137.46999999999</v>
      </c>
      <c r="O204" s="142">
        <f t="shared" si="1"/>
        <v>103937.46999999999</v>
      </c>
      <c r="P204" s="142">
        <f t="shared" si="1"/>
        <v>105337.46999999999</v>
      </c>
      <c r="Q204" s="142">
        <f t="shared" si="1"/>
        <v>109737.45</v>
      </c>
      <c r="R204" s="142">
        <f t="shared" si="1"/>
        <v>354790.91</v>
      </c>
      <c r="S204" s="133">
        <f t="shared" si="0"/>
        <v>1877238.7199999997</v>
      </c>
    </row>
    <row r="205" spans="1:22" x14ac:dyDescent="0.2">
      <c r="A205" s="143" t="s">
        <v>362</v>
      </c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</row>
    <row r="207" spans="1:22" x14ac:dyDescent="0.2">
      <c r="B207" s="144" t="s">
        <v>363</v>
      </c>
      <c r="C207" s="144"/>
      <c r="D207" s="144"/>
      <c r="E207" s="145"/>
      <c r="F207" s="146"/>
      <c r="K207" s="144" t="s">
        <v>364</v>
      </c>
      <c r="L207" s="144"/>
      <c r="M207" s="144"/>
    </row>
    <row r="208" spans="1:22" x14ac:dyDescent="0.2">
      <c r="B208" s="145"/>
      <c r="C208" s="145"/>
      <c r="D208" s="145"/>
      <c r="E208" s="145"/>
      <c r="F208" s="146"/>
      <c r="K208" s="145"/>
      <c r="L208" s="145"/>
      <c r="M208" s="145"/>
    </row>
    <row r="209" spans="1:19" x14ac:dyDescent="0.2">
      <c r="B209" s="145"/>
      <c r="C209" s="145"/>
      <c r="D209" s="145"/>
      <c r="E209" s="145"/>
      <c r="F209" s="146"/>
      <c r="K209" s="145"/>
      <c r="L209" s="145"/>
      <c r="M209" s="145"/>
    </row>
    <row r="210" spans="1:19" x14ac:dyDescent="0.2">
      <c r="B210" s="144" t="s">
        <v>365</v>
      </c>
      <c r="C210" s="144"/>
      <c r="D210" s="144"/>
      <c r="E210" s="145"/>
      <c r="F210" s="146"/>
      <c r="K210" s="144" t="s">
        <v>365</v>
      </c>
      <c r="L210" s="144"/>
      <c r="M210" s="144"/>
    </row>
    <row r="211" spans="1:19" x14ac:dyDescent="0.2">
      <c r="B211" s="147" t="s">
        <v>366</v>
      </c>
      <c r="C211" s="147"/>
      <c r="D211" s="147"/>
      <c r="E211" s="147"/>
      <c r="F211" s="146"/>
      <c r="K211" s="147" t="s">
        <v>367</v>
      </c>
      <c r="L211" s="147"/>
      <c r="M211" s="147"/>
    </row>
    <row r="212" spans="1:19" x14ac:dyDescent="0.2">
      <c r="B212" s="148" t="s">
        <v>368</v>
      </c>
      <c r="C212" s="148"/>
      <c r="D212" s="148"/>
      <c r="E212" s="145"/>
      <c r="F212" s="146"/>
      <c r="K212" s="148" t="s">
        <v>369</v>
      </c>
      <c r="L212" s="148"/>
      <c r="M212" s="148"/>
    </row>
    <row r="216" spans="1:19" ht="13.5" thickBot="1" x14ac:dyDescent="0.25"/>
    <row r="217" spans="1:19" ht="49.5" customHeight="1" thickBot="1" x14ac:dyDescent="0.35">
      <c r="A217" s="28" t="s">
        <v>270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2"/>
      <c r="O217" s="22"/>
      <c r="P217" s="22"/>
      <c r="Q217" s="22"/>
      <c r="R217" s="22"/>
      <c r="S217" s="22"/>
    </row>
    <row r="218" spans="1:19" ht="19.5" customHeight="1" thickBot="1" x14ac:dyDescent="0.35">
      <c r="A218" s="149" t="s">
        <v>370</v>
      </c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1"/>
      <c r="N218" s="22"/>
      <c r="O218" s="22"/>
      <c r="P218" s="22"/>
      <c r="Q218" s="22"/>
      <c r="R218" s="22"/>
      <c r="S218" s="22"/>
    </row>
    <row r="219" spans="1:19" ht="16.5" customHeight="1" thickBot="1" x14ac:dyDescent="0.25">
      <c r="A219" s="152" t="s">
        <v>272</v>
      </c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31"/>
      <c r="O219" s="32"/>
      <c r="P219" s="32"/>
      <c r="Q219" s="32"/>
      <c r="R219" s="32"/>
      <c r="S219" s="32"/>
    </row>
    <row r="220" spans="1:19" ht="16.5" customHeight="1" thickBot="1" x14ac:dyDescent="0.25">
      <c r="A220" s="33" t="s">
        <v>0</v>
      </c>
      <c r="B220" s="34">
        <v>2</v>
      </c>
      <c r="C220" s="38" t="str">
        <f>IF((B220=""),"",VLOOKUP(B220,QQ,2,0))</f>
        <v>DESARROLLO SOCIAL</v>
      </c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1"/>
      <c r="O220" s="32"/>
      <c r="P220" s="32"/>
      <c r="Q220" s="32"/>
      <c r="R220" s="32"/>
      <c r="S220" s="32"/>
    </row>
    <row r="221" spans="1:19" ht="16.5" customHeight="1" thickBot="1" x14ac:dyDescent="0.25">
      <c r="A221" s="33" t="s">
        <v>273</v>
      </c>
      <c r="B221" s="34">
        <v>2.1</v>
      </c>
      <c r="C221" s="38" t="str">
        <f>IF((B221=""),"",VLOOKUP(B221,funcion,2,0))</f>
        <v>PROTECCION AMBIENTAL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1"/>
      <c r="O221" s="32"/>
      <c r="P221" s="32"/>
      <c r="Q221" s="32"/>
      <c r="R221" s="32"/>
      <c r="S221" s="32"/>
    </row>
    <row r="222" spans="1:19" ht="16.5" customHeight="1" thickBot="1" x14ac:dyDescent="0.25">
      <c r="A222" s="33" t="s">
        <v>274</v>
      </c>
      <c r="B222" s="34" t="s">
        <v>110</v>
      </c>
      <c r="C222" s="38" t="str">
        <f>IF((B222=""),"",VLOOKUP(B222,sub,2,0))</f>
        <v>Administración del Agua</v>
      </c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1"/>
      <c r="O222" s="32"/>
      <c r="P222" s="32"/>
      <c r="Q222" s="32"/>
      <c r="R222" s="32"/>
      <c r="S222" s="32"/>
    </row>
    <row r="223" spans="1:19" ht="16.5" thickBot="1" x14ac:dyDescent="0.25">
      <c r="A223" s="42" t="s">
        <v>275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32"/>
      <c r="O223" s="32"/>
      <c r="P223" s="32"/>
      <c r="Q223" s="32"/>
      <c r="R223" s="32"/>
      <c r="S223" s="32"/>
    </row>
    <row r="224" spans="1:19" ht="16.5" customHeight="1" thickBot="1" x14ac:dyDescent="0.25">
      <c r="A224" s="46" t="s">
        <v>276</v>
      </c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8"/>
      <c r="M224" s="49"/>
      <c r="N224" s="43"/>
      <c r="O224" s="43"/>
      <c r="P224" s="43"/>
      <c r="Q224" s="43"/>
      <c r="R224" s="44"/>
      <c r="S224" s="44"/>
    </row>
    <row r="225" spans="1:19" ht="16.5" customHeight="1" thickBot="1" x14ac:dyDescent="0.25">
      <c r="A225" s="50" t="s">
        <v>277</v>
      </c>
      <c r="B225" s="153">
        <v>3</v>
      </c>
      <c r="C225" s="52" t="s">
        <v>278</v>
      </c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31"/>
      <c r="O225" s="32"/>
      <c r="P225" s="32"/>
      <c r="Q225" s="32"/>
      <c r="R225" s="32"/>
      <c r="S225" s="32"/>
    </row>
    <row r="226" spans="1:19" ht="16.5" customHeight="1" thickBot="1" x14ac:dyDescent="0.25">
      <c r="A226" s="50" t="s">
        <v>279</v>
      </c>
      <c r="B226" s="153">
        <v>3</v>
      </c>
      <c r="C226" s="52" t="s">
        <v>278</v>
      </c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31"/>
      <c r="O226" s="32"/>
      <c r="P226" s="32"/>
      <c r="Q226" s="32"/>
      <c r="R226" s="32"/>
      <c r="S226" s="32"/>
    </row>
    <row r="227" spans="1:19" ht="16.5" customHeight="1" thickBot="1" x14ac:dyDescent="0.25">
      <c r="A227" s="50" t="s">
        <v>280</v>
      </c>
      <c r="B227" s="154" t="s">
        <v>371</v>
      </c>
      <c r="C227" s="155" t="s">
        <v>372</v>
      </c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31"/>
      <c r="O227" s="32"/>
      <c r="P227" s="32"/>
      <c r="Q227" s="32"/>
      <c r="R227" s="32"/>
      <c r="S227" s="32"/>
    </row>
    <row r="228" spans="1:19" ht="16.5" customHeight="1" thickBot="1" x14ac:dyDescent="0.25">
      <c r="A228" s="50" t="s">
        <v>283</v>
      </c>
      <c r="B228" s="157"/>
      <c r="C228" s="158" t="s">
        <v>284</v>
      </c>
      <c r="D228" s="159"/>
      <c r="E228" s="159"/>
      <c r="F228" s="159"/>
      <c r="G228" s="159"/>
      <c r="H228" s="159"/>
      <c r="I228" s="159"/>
      <c r="J228" s="159"/>
      <c r="K228" s="159"/>
      <c r="L228" s="159"/>
      <c r="M228" s="160"/>
      <c r="N228" s="31"/>
      <c r="O228" s="32"/>
      <c r="P228" s="32"/>
      <c r="Q228" s="32"/>
      <c r="R228" s="32"/>
      <c r="S228" s="32"/>
    </row>
    <row r="229" spans="1:19" ht="16.5" thickBot="1" x14ac:dyDescent="0.25">
      <c r="A229" s="42" t="s">
        <v>285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32"/>
      <c r="O229" s="32"/>
      <c r="P229" s="32"/>
      <c r="Q229" s="32"/>
      <c r="R229" s="32"/>
      <c r="S229" s="32"/>
    </row>
    <row r="230" spans="1:19" ht="16.5" customHeight="1" thickBot="1" x14ac:dyDescent="0.25">
      <c r="A230" s="30" t="s">
        <v>286</v>
      </c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1"/>
      <c r="O230" s="32"/>
      <c r="P230" s="32"/>
      <c r="Q230" s="32"/>
      <c r="R230" s="32"/>
      <c r="S230" s="32"/>
    </row>
    <row r="231" spans="1:19" ht="16.5" customHeight="1" thickBot="1" x14ac:dyDescent="0.25">
      <c r="A231" s="77" t="s">
        <v>287</v>
      </c>
      <c r="B231" s="59">
        <v>1</v>
      </c>
      <c r="C231" s="60" t="s">
        <v>373</v>
      </c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1"/>
      <c r="O231" s="32"/>
      <c r="P231" s="32"/>
      <c r="Q231" s="32"/>
      <c r="R231" s="32"/>
      <c r="S231" s="32"/>
    </row>
    <row r="232" spans="1:19" ht="16.5" customHeight="1" thickBot="1" x14ac:dyDescent="0.25">
      <c r="A232" s="61" t="s">
        <v>289</v>
      </c>
      <c r="B232" s="62"/>
      <c r="C232" s="63" t="s">
        <v>374</v>
      </c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31"/>
      <c r="O232" s="32"/>
      <c r="P232" s="32"/>
      <c r="Q232" s="32"/>
      <c r="R232" s="32"/>
      <c r="S232" s="32"/>
    </row>
    <row r="233" spans="1:19" ht="16.5" thickBot="1" x14ac:dyDescent="0.25">
      <c r="A233" s="61" t="s">
        <v>291</v>
      </c>
      <c r="B233" s="62"/>
      <c r="C233" s="161">
        <v>1</v>
      </c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31"/>
      <c r="O233" s="32"/>
      <c r="P233" s="32"/>
      <c r="Q233" s="32"/>
      <c r="R233" s="32"/>
      <c r="S233" s="32"/>
    </row>
    <row r="234" spans="1:19" ht="15.75" customHeight="1" x14ac:dyDescent="0.2">
      <c r="A234" s="64" t="s">
        <v>292</v>
      </c>
      <c r="B234" s="65"/>
      <c r="C234" s="86" t="s">
        <v>375</v>
      </c>
      <c r="D234" s="75"/>
      <c r="E234" s="75"/>
      <c r="F234" s="75"/>
      <c r="G234" s="75"/>
      <c r="H234" s="75"/>
      <c r="I234" s="75"/>
      <c r="J234" s="75"/>
      <c r="K234" s="75"/>
      <c r="L234" s="75"/>
      <c r="M234" s="76"/>
      <c r="N234" s="31"/>
      <c r="O234" s="32"/>
      <c r="P234" s="32"/>
      <c r="Q234" s="32"/>
      <c r="R234" s="32"/>
      <c r="S234" s="32"/>
    </row>
    <row r="235" spans="1:19" ht="15.75" customHeight="1" x14ac:dyDescent="0.2">
      <c r="A235" s="72"/>
      <c r="B235" s="162"/>
      <c r="C235" s="86" t="s">
        <v>376</v>
      </c>
      <c r="D235" s="75"/>
      <c r="E235" s="75"/>
      <c r="F235" s="75"/>
      <c r="G235" s="75"/>
      <c r="H235" s="75"/>
      <c r="I235" s="75"/>
      <c r="J235" s="75"/>
      <c r="K235" s="75"/>
      <c r="L235" s="75"/>
      <c r="M235" s="76"/>
      <c r="N235" s="31"/>
      <c r="O235" s="32"/>
      <c r="P235" s="32"/>
      <c r="Q235" s="32"/>
      <c r="R235" s="32"/>
      <c r="S235" s="32"/>
    </row>
    <row r="236" spans="1:19" ht="15.75" customHeight="1" x14ac:dyDescent="0.2">
      <c r="A236" s="72"/>
      <c r="B236" s="162"/>
      <c r="C236" s="86" t="s">
        <v>377</v>
      </c>
      <c r="D236" s="75"/>
      <c r="E236" s="75"/>
      <c r="F236" s="75"/>
      <c r="G236" s="75"/>
      <c r="H236" s="75"/>
      <c r="I236" s="75"/>
      <c r="J236" s="75"/>
      <c r="K236" s="75"/>
      <c r="L236" s="75"/>
      <c r="M236" s="76"/>
      <c r="N236" s="31"/>
      <c r="O236" s="32"/>
      <c r="P236" s="32"/>
      <c r="Q236" s="32"/>
      <c r="R236" s="32"/>
      <c r="S236" s="32"/>
    </row>
    <row r="237" spans="1:19" ht="15.75" x14ac:dyDescent="0.2">
      <c r="A237" s="72"/>
      <c r="B237" s="162"/>
      <c r="C237" s="86"/>
      <c r="D237" s="75"/>
      <c r="E237" s="75"/>
      <c r="F237" s="75"/>
      <c r="G237" s="75"/>
      <c r="H237" s="75"/>
      <c r="I237" s="75"/>
      <c r="J237" s="75"/>
      <c r="K237" s="75"/>
      <c r="L237" s="75"/>
      <c r="M237" s="76"/>
      <c r="N237" s="31"/>
      <c r="O237" s="32"/>
      <c r="P237" s="32"/>
      <c r="Q237" s="32"/>
      <c r="R237" s="32"/>
      <c r="S237" s="32"/>
    </row>
    <row r="238" spans="1:19" ht="16.5" thickBot="1" x14ac:dyDescent="0.25">
      <c r="A238" s="72"/>
      <c r="B238" s="162"/>
      <c r="C238" s="86"/>
      <c r="D238" s="75"/>
      <c r="E238" s="75"/>
      <c r="F238" s="75"/>
      <c r="G238" s="75"/>
      <c r="H238" s="75"/>
      <c r="I238" s="75"/>
      <c r="J238" s="75"/>
      <c r="K238" s="75"/>
      <c r="L238" s="75"/>
      <c r="M238" s="76"/>
      <c r="N238" s="31"/>
      <c r="O238" s="32"/>
      <c r="P238" s="32"/>
      <c r="Q238" s="32"/>
      <c r="R238" s="32"/>
      <c r="S238" s="32"/>
    </row>
    <row r="239" spans="1:19" ht="16.5" thickBot="1" x14ac:dyDescent="0.25">
      <c r="A239" s="77" t="s">
        <v>314</v>
      </c>
      <c r="B239" s="78" t="s">
        <v>298</v>
      </c>
      <c r="C239" s="78" t="s">
        <v>299</v>
      </c>
      <c r="D239" s="78" t="s">
        <v>300</v>
      </c>
      <c r="E239" s="78" t="s">
        <v>301</v>
      </c>
      <c r="F239" s="78" t="s">
        <v>300</v>
      </c>
      <c r="G239" s="78" t="s">
        <v>302</v>
      </c>
      <c r="H239" s="78" t="s">
        <v>302</v>
      </c>
      <c r="I239" s="78" t="s">
        <v>301</v>
      </c>
      <c r="J239" s="78" t="s">
        <v>303</v>
      </c>
      <c r="K239" s="78" t="s">
        <v>304</v>
      </c>
      <c r="L239" s="78" t="s">
        <v>305</v>
      </c>
      <c r="M239" s="78" t="s">
        <v>306</v>
      </c>
      <c r="N239" s="31"/>
      <c r="O239" s="32"/>
      <c r="P239" s="32"/>
      <c r="Q239" s="32"/>
      <c r="R239" s="32"/>
      <c r="S239" s="32"/>
    </row>
    <row r="240" spans="1:19" ht="16.5" thickBot="1" x14ac:dyDescent="0.25">
      <c r="A240" s="163">
        <f>SUM(B240:M240)</f>
        <v>1</v>
      </c>
      <c r="B240" s="79">
        <v>0</v>
      </c>
      <c r="C240" s="79">
        <v>0</v>
      </c>
      <c r="D240" s="79">
        <v>0</v>
      </c>
      <c r="E240" s="79">
        <v>0</v>
      </c>
      <c r="F240" s="79">
        <v>0</v>
      </c>
      <c r="G240" s="79">
        <v>1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80"/>
      <c r="O240" s="81"/>
      <c r="P240" s="81"/>
      <c r="Q240" s="81"/>
      <c r="R240" s="81"/>
      <c r="S240" s="81"/>
    </row>
    <row r="241" spans="1:19" ht="16.5" thickBot="1" x14ac:dyDescent="0.25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80"/>
      <c r="O241" s="81"/>
      <c r="P241" s="81"/>
      <c r="Q241" s="81"/>
      <c r="R241" s="81"/>
      <c r="S241" s="81"/>
    </row>
    <row r="242" spans="1:19" ht="16.5" customHeight="1" thickBot="1" x14ac:dyDescent="0.25">
      <c r="A242" s="30" t="s">
        <v>307</v>
      </c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1"/>
      <c r="O242" s="32"/>
      <c r="P242" s="32"/>
      <c r="Q242" s="32"/>
      <c r="R242" s="32"/>
      <c r="S242" s="32"/>
    </row>
    <row r="243" spans="1:19" ht="16.5" customHeight="1" thickBot="1" x14ac:dyDescent="0.25">
      <c r="A243" s="77" t="s">
        <v>378</v>
      </c>
      <c r="B243" s="59">
        <v>2</v>
      </c>
      <c r="C243" s="60" t="s">
        <v>379</v>
      </c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1"/>
      <c r="O243" s="32"/>
      <c r="P243" s="32"/>
      <c r="Q243" s="32"/>
      <c r="R243" s="32"/>
      <c r="S243" s="32"/>
    </row>
    <row r="244" spans="1:19" ht="16.5" customHeight="1" thickBot="1" x14ac:dyDescent="0.25">
      <c r="A244" s="61" t="s">
        <v>289</v>
      </c>
      <c r="B244" s="62"/>
      <c r="C244" s="63" t="s">
        <v>380</v>
      </c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31"/>
      <c r="O244" s="32"/>
      <c r="P244" s="32"/>
      <c r="Q244" s="32"/>
      <c r="R244" s="32"/>
      <c r="S244" s="32"/>
    </row>
    <row r="245" spans="1:19" ht="16.5" thickBot="1" x14ac:dyDescent="0.25">
      <c r="A245" s="61" t="s">
        <v>291</v>
      </c>
      <c r="B245" s="62"/>
      <c r="C245" s="66">
        <v>27</v>
      </c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31"/>
      <c r="O245" s="32"/>
      <c r="P245" s="32"/>
      <c r="Q245" s="32"/>
      <c r="R245" s="32"/>
      <c r="S245" s="32"/>
    </row>
    <row r="246" spans="1:19" ht="15.75" customHeight="1" x14ac:dyDescent="0.2">
      <c r="A246" s="64" t="s">
        <v>292</v>
      </c>
      <c r="B246" s="65"/>
      <c r="C246" s="85" t="s">
        <v>381</v>
      </c>
      <c r="D246" s="70"/>
      <c r="E246" s="70"/>
      <c r="F246" s="70"/>
      <c r="G246" s="70"/>
      <c r="H246" s="70"/>
      <c r="I246" s="70"/>
      <c r="J246" s="70"/>
      <c r="K246" s="70"/>
      <c r="L246" s="70"/>
      <c r="M246" s="71"/>
      <c r="N246" s="31"/>
      <c r="O246" s="32"/>
      <c r="P246" s="32"/>
      <c r="Q246" s="32"/>
      <c r="R246" s="32"/>
      <c r="S246" s="32"/>
    </row>
    <row r="247" spans="1:19" ht="15.75" customHeight="1" x14ac:dyDescent="0.2">
      <c r="A247" s="72"/>
      <c r="B247" s="162"/>
      <c r="C247" s="86" t="s">
        <v>382</v>
      </c>
      <c r="D247" s="75"/>
      <c r="E247" s="75"/>
      <c r="F247" s="75"/>
      <c r="G247" s="75"/>
      <c r="H247" s="75"/>
      <c r="I247" s="75"/>
      <c r="J247" s="75"/>
      <c r="K247" s="75"/>
      <c r="L247" s="75"/>
      <c r="M247" s="76"/>
      <c r="N247" s="31"/>
      <c r="O247" s="32"/>
      <c r="P247" s="32"/>
      <c r="Q247" s="32"/>
      <c r="R247" s="32"/>
      <c r="S247" s="32"/>
    </row>
    <row r="248" spans="1:19" ht="15.75" customHeight="1" x14ac:dyDescent="0.2">
      <c r="A248" s="72"/>
      <c r="B248" s="162"/>
      <c r="C248" s="86" t="s">
        <v>383</v>
      </c>
      <c r="D248" s="75"/>
      <c r="E248" s="75"/>
      <c r="F248" s="75"/>
      <c r="G248" s="75"/>
      <c r="H248" s="75"/>
      <c r="I248" s="75"/>
      <c r="J248" s="75"/>
      <c r="K248" s="75"/>
      <c r="L248" s="75"/>
      <c r="M248" s="76"/>
      <c r="N248" s="31"/>
      <c r="O248" s="32"/>
      <c r="P248" s="32"/>
      <c r="Q248" s="32"/>
      <c r="R248" s="32"/>
      <c r="S248" s="32"/>
    </row>
    <row r="249" spans="1:19" ht="15.75" customHeight="1" x14ac:dyDescent="0.2">
      <c r="A249" s="72"/>
      <c r="B249" s="162"/>
      <c r="C249" s="86" t="s">
        <v>384</v>
      </c>
      <c r="D249" s="75"/>
      <c r="E249" s="75"/>
      <c r="F249" s="75"/>
      <c r="G249" s="75"/>
      <c r="H249" s="75"/>
      <c r="I249" s="75"/>
      <c r="J249" s="75"/>
      <c r="K249" s="75"/>
      <c r="L249" s="75"/>
      <c r="M249" s="76"/>
      <c r="N249" s="31"/>
      <c r="O249" s="32"/>
      <c r="P249" s="32"/>
      <c r="Q249" s="32"/>
      <c r="R249" s="32"/>
      <c r="S249" s="32"/>
    </row>
    <row r="250" spans="1:19" ht="16.5" thickBot="1" x14ac:dyDescent="0.25">
      <c r="A250" s="87"/>
      <c r="B250" s="165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1"/>
      <c r="N250" s="31"/>
      <c r="O250" s="32"/>
      <c r="P250" s="32"/>
      <c r="Q250" s="32"/>
      <c r="R250" s="32"/>
      <c r="S250" s="32"/>
    </row>
    <row r="251" spans="1:19" ht="16.5" thickBot="1" x14ac:dyDescent="0.25">
      <c r="A251" s="77" t="s">
        <v>314</v>
      </c>
      <c r="B251" s="78" t="s">
        <v>298</v>
      </c>
      <c r="C251" s="92" t="s">
        <v>299</v>
      </c>
      <c r="D251" s="92" t="s">
        <v>300</v>
      </c>
      <c r="E251" s="92" t="s">
        <v>301</v>
      </c>
      <c r="F251" s="92" t="s">
        <v>300</v>
      </c>
      <c r="G251" s="92" t="s">
        <v>302</v>
      </c>
      <c r="H251" s="92" t="s">
        <v>302</v>
      </c>
      <c r="I251" s="92" t="s">
        <v>301</v>
      </c>
      <c r="J251" s="92" t="s">
        <v>303</v>
      </c>
      <c r="K251" s="92" t="s">
        <v>304</v>
      </c>
      <c r="L251" s="92" t="s">
        <v>305</v>
      </c>
      <c r="M251" s="92" t="s">
        <v>306</v>
      </c>
      <c r="N251" s="31"/>
      <c r="O251" s="32"/>
      <c r="P251" s="32"/>
      <c r="Q251" s="32"/>
      <c r="R251" s="32"/>
      <c r="S251" s="32"/>
    </row>
    <row r="252" spans="1:19" ht="16.5" thickBot="1" x14ac:dyDescent="0.25">
      <c r="A252" s="163">
        <f>SUM(B252:M252)</f>
        <v>27</v>
      </c>
      <c r="B252" s="79">
        <v>2</v>
      </c>
      <c r="C252" s="79">
        <v>2</v>
      </c>
      <c r="D252" s="79">
        <v>2</v>
      </c>
      <c r="E252" s="79">
        <v>2</v>
      </c>
      <c r="F252" s="79">
        <v>2</v>
      </c>
      <c r="G252" s="79">
        <v>2</v>
      </c>
      <c r="H252" s="79">
        <v>3</v>
      </c>
      <c r="I252" s="79">
        <v>2</v>
      </c>
      <c r="J252" s="79">
        <v>2</v>
      </c>
      <c r="K252" s="79">
        <v>2</v>
      </c>
      <c r="L252" s="79">
        <v>3</v>
      </c>
      <c r="M252" s="79">
        <v>3</v>
      </c>
      <c r="N252" s="80"/>
      <c r="O252" s="81"/>
      <c r="P252" s="81"/>
      <c r="Q252" s="81"/>
      <c r="R252" s="81"/>
      <c r="S252" s="81"/>
    </row>
    <row r="253" spans="1:19" ht="16.5" thickBot="1" x14ac:dyDescent="0.25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02"/>
      <c r="O253" s="102"/>
      <c r="P253" s="102"/>
      <c r="Q253" s="102"/>
      <c r="R253" s="32"/>
      <c r="S253" s="32"/>
    </row>
    <row r="254" spans="1:19" ht="16.5" customHeight="1" thickBot="1" x14ac:dyDescent="0.25">
      <c r="A254" s="30" t="s">
        <v>315</v>
      </c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2"/>
      <c r="O254" s="32"/>
      <c r="P254" s="32"/>
      <c r="Q254" s="32"/>
      <c r="R254" s="32"/>
      <c r="S254" s="32"/>
    </row>
    <row r="255" spans="1:19" ht="16.5" customHeight="1" thickBot="1" x14ac:dyDescent="0.25">
      <c r="A255" s="77" t="s">
        <v>316</v>
      </c>
      <c r="B255" s="59">
        <v>3</v>
      </c>
      <c r="C255" s="60" t="s">
        <v>385</v>
      </c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31"/>
      <c r="O255" s="32"/>
      <c r="P255" s="32"/>
      <c r="Q255" s="32"/>
      <c r="R255" s="32"/>
      <c r="S255" s="32"/>
    </row>
    <row r="256" spans="1:19" ht="16.5" customHeight="1" thickBot="1" x14ac:dyDescent="0.25">
      <c r="A256" s="61" t="s">
        <v>289</v>
      </c>
      <c r="B256" s="62"/>
      <c r="C256" s="63" t="s">
        <v>386</v>
      </c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31"/>
      <c r="O256" s="32"/>
      <c r="P256" s="32"/>
      <c r="Q256" s="32"/>
      <c r="R256" s="32"/>
      <c r="S256" s="32"/>
    </row>
    <row r="257" spans="1:19" ht="16.5" thickBot="1" x14ac:dyDescent="0.25">
      <c r="A257" s="61" t="s">
        <v>291</v>
      </c>
      <c r="B257" s="62"/>
      <c r="C257" s="66">
        <v>12</v>
      </c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31"/>
      <c r="O257" s="32"/>
      <c r="P257" s="32"/>
      <c r="Q257" s="32"/>
      <c r="R257" s="32"/>
      <c r="S257" s="32"/>
    </row>
    <row r="258" spans="1:19" ht="15.75" customHeight="1" x14ac:dyDescent="0.2">
      <c r="A258" s="64" t="s">
        <v>292</v>
      </c>
      <c r="B258" s="65"/>
      <c r="C258" s="85" t="s">
        <v>387</v>
      </c>
      <c r="D258" s="70"/>
      <c r="E258" s="70"/>
      <c r="F258" s="70"/>
      <c r="G258" s="70"/>
      <c r="H258" s="70"/>
      <c r="I258" s="70"/>
      <c r="J258" s="70"/>
      <c r="K258" s="70"/>
      <c r="L258" s="70"/>
      <c r="M258" s="71"/>
      <c r="N258" s="31"/>
      <c r="O258" s="32"/>
      <c r="P258" s="32"/>
      <c r="Q258" s="32"/>
      <c r="R258" s="32"/>
      <c r="S258" s="32"/>
    </row>
    <row r="259" spans="1:19" ht="15.75" customHeight="1" x14ac:dyDescent="0.2">
      <c r="A259" s="72"/>
      <c r="B259" s="162"/>
      <c r="C259" s="86" t="s">
        <v>388</v>
      </c>
      <c r="D259" s="75"/>
      <c r="E259" s="75"/>
      <c r="F259" s="75"/>
      <c r="G259" s="75"/>
      <c r="H259" s="75"/>
      <c r="I259" s="75"/>
      <c r="J259" s="75"/>
      <c r="K259" s="75"/>
      <c r="L259" s="75"/>
      <c r="M259" s="76"/>
      <c r="N259" s="31"/>
      <c r="O259" s="32"/>
      <c r="P259" s="32"/>
      <c r="Q259" s="32"/>
      <c r="R259" s="32"/>
      <c r="S259" s="32"/>
    </row>
    <row r="260" spans="1:19" ht="15.75" customHeight="1" x14ac:dyDescent="0.2">
      <c r="A260" s="72"/>
      <c r="B260" s="162"/>
      <c r="C260" s="86" t="s">
        <v>389</v>
      </c>
      <c r="D260" s="75"/>
      <c r="E260" s="75"/>
      <c r="F260" s="75"/>
      <c r="G260" s="75"/>
      <c r="H260" s="75"/>
      <c r="I260" s="75"/>
      <c r="J260" s="75"/>
      <c r="K260" s="75"/>
      <c r="L260" s="75"/>
      <c r="M260" s="76"/>
      <c r="N260" s="31"/>
      <c r="O260" s="32"/>
      <c r="P260" s="32"/>
      <c r="Q260" s="32"/>
      <c r="R260" s="32"/>
      <c r="S260" s="32"/>
    </row>
    <row r="261" spans="1:19" ht="16.5" thickBot="1" x14ac:dyDescent="0.25">
      <c r="A261" s="87"/>
      <c r="B261" s="165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1"/>
      <c r="N261" s="31"/>
      <c r="O261" s="32"/>
      <c r="P261" s="32"/>
      <c r="Q261" s="32"/>
      <c r="R261" s="32"/>
      <c r="S261" s="32"/>
    </row>
    <row r="262" spans="1:19" ht="16.5" thickBot="1" x14ac:dyDescent="0.25">
      <c r="A262" s="77" t="s">
        <v>314</v>
      </c>
      <c r="B262" s="78" t="s">
        <v>298</v>
      </c>
      <c r="C262" s="92" t="s">
        <v>299</v>
      </c>
      <c r="D262" s="92" t="s">
        <v>300</v>
      </c>
      <c r="E262" s="92" t="s">
        <v>301</v>
      </c>
      <c r="F262" s="92" t="s">
        <v>300</v>
      </c>
      <c r="G262" s="92" t="s">
        <v>302</v>
      </c>
      <c r="H262" s="92" t="s">
        <v>302</v>
      </c>
      <c r="I262" s="92" t="s">
        <v>301</v>
      </c>
      <c r="J262" s="92" t="s">
        <v>303</v>
      </c>
      <c r="K262" s="92" t="s">
        <v>304</v>
      </c>
      <c r="L262" s="92" t="s">
        <v>305</v>
      </c>
      <c r="M262" s="92" t="s">
        <v>306</v>
      </c>
      <c r="N262" s="31"/>
      <c r="O262" s="32"/>
      <c r="P262" s="32"/>
      <c r="Q262" s="32"/>
      <c r="R262" s="32"/>
      <c r="S262" s="32"/>
    </row>
    <row r="263" spans="1:19" ht="16.5" thickBot="1" x14ac:dyDescent="0.25">
      <c r="A263" s="163">
        <f>SUM(B263:M263)</f>
        <v>4</v>
      </c>
      <c r="B263" s="79">
        <v>0</v>
      </c>
      <c r="C263" s="79">
        <v>0</v>
      </c>
      <c r="D263" s="79">
        <v>0</v>
      </c>
      <c r="E263" s="79">
        <v>1</v>
      </c>
      <c r="F263" s="79">
        <v>0</v>
      </c>
      <c r="G263" s="79">
        <v>0</v>
      </c>
      <c r="H263" s="79">
        <v>0</v>
      </c>
      <c r="I263" s="79">
        <v>1</v>
      </c>
      <c r="J263" s="79">
        <v>0</v>
      </c>
      <c r="K263" s="79">
        <v>1</v>
      </c>
      <c r="L263" s="79">
        <v>0</v>
      </c>
      <c r="M263" s="79">
        <v>1</v>
      </c>
      <c r="N263" s="32"/>
      <c r="O263" s="32"/>
      <c r="P263" s="32"/>
      <c r="Q263" s="32"/>
      <c r="R263" s="32"/>
      <c r="S263" s="32"/>
    </row>
    <row r="264" spans="1:19" ht="16.5" thickBot="1" x14ac:dyDescent="0.25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32"/>
      <c r="O264" s="32"/>
      <c r="P264" s="32"/>
      <c r="Q264" s="32"/>
      <c r="R264" s="32"/>
      <c r="S264" s="32"/>
    </row>
    <row r="265" spans="1:19" ht="16.5" customHeight="1" thickBot="1" x14ac:dyDescent="0.25">
      <c r="A265" s="30" t="s">
        <v>390</v>
      </c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2"/>
      <c r="O265" s="32"/>
      <c r="P265" s="32"/>
      <c r="Q265" s="32"/>
      <c r="R265" s="32"/>
      <c r="S265" s="32"/>
    </row>
    <row r="266" spans="1:19" ht="16.5" customHeight="1" thickBot="1" x14ac:dyDescent="0.25">
      <c r="A266" s="77" t="s">
        <v>391</v>
      </c>
      <c r="B266" s="59">
        <v>4</v>
      </c>
      <c r="C266" s="60" t="s">
        <v>392</v>
      </c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2"/>
      <c r="O266" s="32"/>
      <c r="P266" s="32"/>
      <c r="Q266" s="32"/>
      <c r="R266" s="32"/>
      <c r="S266" s="32"/>
    </row>
    <row r="267" spans="1:19" ht="16.5" customHeight="1" thickBot="1" x14ac:dyDescent="0.25">
      <c r="A267" s="61" t="s">
        <v>289</v>
      </c>
      <c r="B267" s="62"/>
      <c r="C267" s="63" t="s">
        <v>393</v>
      </c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31"/>
      <c r="O267" s="32"/>
      <c r="P267" s="32"/>
      <c r="Q267" s="32"/>
      <c r="R267" s="32"/>
      <c r="S267" s="32"/>
    </row>
    <row r="268" spans="1:19" ht="16.5" thickBot="1" x14ac:dyDescent="0.25">
      <c r="A268" s="61" t="s">
        <v>291</v>
      </c>
      <c r="B268" s="62"/>
      <c r="C268" s="66">
        <v>360</v>
      </c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31"/>
      <c r="O268" s="32"/>
      <c r="P268" s="32"/>
      <c r="Q268" s="32"/>
      <c r="R268" s="32"/>
      <c r="S268" s="32"/>
    </row>
    <row r="269" spans="1:19" ht="15.75" customHeight="1" x14ac:dyDescent="0.2">
      <c r="A269" s="64" t="s">
        <v>292</v>
      </c>
      <c r="B269" s="65"/>
      <c r="C269" s="85" t="s">
        <v>394</v>
      </c>
      <c r="D269" s="70"/>
      <c r="E269" s="70"/>
      <c r="F269" s="70"/>
      <c r="G269" s="70"/>
      <c r="H269" s="70"/>
      <c r="I269" s="70"/>
      <c r="J269" s="70"/>
      <c r="K269" s="70"/>
      <c r="L269" s="70"/>
      <c r="M269" s="71"/>
      <c r="N269" s="31"/>
      <c r="O269" s="32"/>
      <c r="P269" s="32"/>
      <c r="Q269" s="32"/>
      <c r="R269" s="32"/>
      <c r="S269" s="32"/>
    </row>
    <row r="270" spans="1:19" ht="15.75" customHeight="1" x14ac:dyDescent="0.2">
      <c r="A270" s="72"/>
      <c r="B270" s="162"/>
      <c r="C270" s="86" t="s">
        <v>395</v>
      </c>
      <c r="D270" s="75"/>
      <c r="E270" s="75"/>
      <c r="F270" s="75"/>
      <c r="G270" s="75"/>
      <c r="H270" s="75"/>
      <c r="I270" s="75"/>
      <c r="J270" s="75"/>
      <c r="K270" s="75"/>
      <c r="L270" s="75"/>
      <c r="M270" s="76"/>
      <c r="N270" s="32"/>
      <c r="O270" s="32"/>
      <c r="P270" s="32"/>
      <c r="Q270" s="32"/>
      <c r="R270" s="32"/>
      <c r="S270" s="32"/>
    </row>
    <row r="271" spans="1:19" ht="15.75" customHeight="1" x14ac:dyDescent="0.2">
      <c r="A271" s="72"/>
      <c r="B271" s="162"/>
      <c r="C271" s="86" t="s">
        <v>396</v>
      </c>
      <c r="D271" s="75"/>
      <c r="E271" s="75"/>
      <c r="F271" s="75"/>
      <c r="G271" s="75"/>
      <c r="H271" s="75"/>
      <c r="I271" s="75"/>
      <c r="J271" s="75"/>
      <c r="K271" s="75"/>
      <c r="L271" s="75"/>
      <c r="M271" s="76"/>
      <c r="N271" s="32"/>
      <c r="O271" s="32"/>
      <c r="P271" s="32"/>
      <c r="Q271" s="32"/>
      <c r="R271" s="32"/>
      <c r="S271" s="32"/>
    </row>
    <row r="272" spans="1:19" ht="16.5" thickBot="1" x14ac:dyDescent="0.25">
      <c r="A272" s="87"/>
      <c r="B272" s="165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1"/>
      <c r="N272" s="31"/>
      <c r="O272" s="32"/>
      <c r="P272" s="32"/>
      <c r="Q272" s="32"/>
      <c r="R272" s="32"/>
      <c r="S272" s="32"/>
    </row>
    <row r="273" spans="1:19" ht="16.5" thickBot="1" x14ac:dyDescent="0.25">
      <c r="A273" s="77" t="s">
        <v>314</v>
      </c>
      <c r="B273" s="78" t="s">
        <v>298</v>
      </c>
      <c r="C273" s="92" t="s">
        <v>299</v>
      </c>
      <c r="D273" s="92" t="s">
        <v>300</v>
      </c>
      <c r="E273" s="92" t="s">
        <v>301</v>
      </c>
      <c r="F273" s="92" t="s">
        <v>300</v>
      </c>
      <c r="G273" s="92" t="s">
        <v>302</v>
      </c>
      <c r="H273" s="92" t="s">
        <v>302</v>
      </c>
      <c r="I273" s="92" t="s">
        <v>301</v>
      </c>
      <c r="J273" s="92" t="s">
        <v>303</v>
      </c>
      <c r="K273" s="92" t="s">
        <v>304</v>
      </c>
      <c r="L273" s="92" t="s">
        <v>305</v>
      </c>
      <c r="M273" s="92" t="s">
        <v>306</v>
      </c>
      <c r="N273" s="31"/>
      <c r="O273" s="32"/>
      <c r="P273" s="32"/>
      <c r="Q273" s="32"/>
      <c r="R273" s="32"/>
      <c r="S273" s="32"/>
    </row>
    <row r="274" spans="1:19" ht="16.5" thickBot="1" x14ac:dyDescent="0.25">
      <c r="A274" s="163">
        <f>SUM(B274:M274)</f>
        <v>360</v>
      </c>
      <c r="B274" s="79">
        <v>30</v>
      </c>
      <c r="C274" s="79">
        <v>30</v>
      </c>
      <c r="D274" s="79">
        <v>30</v>
      </c>
      <c r="E274" s="79">
        <v>30</v>
      </c>
      <c r="F274" s="79">
        <v>30</v>
      </c>
      <c r="G274" s="79">
        <v>30</v>
      </c>
      <c r="H274" s="79">
        <v>30</v>
      </c>
      <c r="I274" s="79">
        <v>30</v>
      </c>
      <c r="J274" s="79">
        <v>30</v>
      </c>
      <c r="K274" s="79">
        <v>30</v>
      </c>
      <c r="L274" s="79">
        <v>30</v>
      </c>
      <c r="M274" s="79">
        <v>30</v>
      </c>
      <c r="N274" s="31"/>
      <c r="O274" s="32"/>
      <c r="P274" s="32"/>
      <c r="Q274" s="32"/>
      <c r="R274" s="32"/>
      <c r="S274" s="32"/>
    </row>
    <row r="275" spans="1:19" ht="16.5" thickBot="1" x14ac:dyDescent="0.25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31"/>
      <c r="O275" s="31"/>
      <c r="P275" s="31"/>
      <c r="Q275" s="31"/>
      <c r="R275" s="31"/>
      <c r="S275" s="31"/>
    </row>
    <row r="276" spans="1:19" ht="16.5" customHeight="1" thickBot="1" x14ac:dyDescent="0.25">
      <c r="A276" s="166" t="s">
        <v>397</v>
      </c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31"/>
      <c r="O276" s="31"/>
      <c r="P276" s="31"/>
      <c r="Q276" s="167"/>
      <c r="R276" s="167"/>
      <c r="S276" s="167"/>
    </row>
    <row r="277" spans="1:19" ht="16.5" customHeight="1" thickBot="1" x14ac:dyDescent="0.25">
      <c r="A277" s="33" t="s">
        <v>398</v>
      </c>
      <c r="B277" s="168">
        <v>5</v>
      </c>
      <c r="C277" s="38" t="s">
        <v>399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1"/>
      <c r="O277" s="32"/>
      <c r="P277" s="32"/>
      <c r="Q277" s="102"/>
      <c r="R277" s="102"/>
      <c r="S277" s="102"/>
    </row>
    <row r="278" spans="1:19" ht="16.5" customHeight="1" thickBot="1" x14ac:dyDescent="0.25">
      <c r="A278" s="169" t="s">
        <v>289</v>
      </c>
      <c r="B278" s="170"/>
      <c r="C278" s="171" t="s">
        <v>400</v>
      </c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31"/>
      <c r="O278" s="32"/>
      <c r="P278" s="32"/>
      <c r="Q278" s="102"/>
      <c r="R278" s="102"/>
      <c r="S278" s="102"/>
    </row>
    <row r="279" spans="1:19" ht="16.5" thickBot="1" x14ac:dyDescent="0.25">
      <c r="A279" s="61" t="s">
        <v>291</v>
      </c>
      <c r="B279" s="62"/>
      <c r="C279" s="172">
        <v>2</v>
      </c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31"/>
      <c r="O279" s="32"/>
      <c r="P279" s="32"/>
      <c r="Q279" s="102"/>
      <c r="R279" s="102"/>
      <c r="S279" s="102"/>
    </row>
    <row r="280" spans="1:19" ht="15.75" customHeight="1" x14ac:dyDescent="0.2">
      <c r="A280" s="173" t="s">
        <v>292</v>
      </c>
      <c r="B280" s="174"/>
      <c r="C280" s="175" t="s">
        <v>401</v>
      </c>
      <c r="D280" s="176"/>
      <c r="E280" s="176"/>
      <c r="F280" s="176"/>
      <c r="G280" s="176"/>
      <c r="H280" s="176"/>
      <c r="I280" s="176"/>
      <c r="J280" s="176"/>
      <c r="K280" s="176"/>
      <c r="L280" s="176"/>
      <c r="M280" s="177"/>
      <c r="N280" s="31"/>
      <c r="O280" s="32"/>
      <c r="P280" s="32"/>
      <c r="Q280" s="102"/>
      <c r="R280" s="102"/>
      <c r="S280" s="102"/>
    </row>
    <row r="281" spans="1:19" ht="15.75" customHeight="1" x14ac:dyDescent="0.2">
      <c r="A281" s="178"/>
      <c r="B281" s="179"/>
      <c r="C281" s="180" t="s">
        <v>402</v>
      </c>
      <c r="D281" s="181"/>
      <c r="E281" s="181"/>
      <c r="F281" s="181"/>
      <c r="G281" s="181"/>
      <c r="H281" s="181"/>
      <c r="I281" s="181"/>
      <c r="J281" s="181"/>
      <c r="K281" s="181"/>
      <c r="L281" s="181"/>
      <c r="M281" s="182"/>
      <c r="N281" s="31"/>
      <c r="O281" s="32"/>
      <c r="P281" s="32"/>
      <c r="Q281" s="102"/>
      <c r="R281" s="102"/>
      <c r="S281" s="102"/>
    </row>
    <row r="282" spans="1:19" ht="15.75" customHeight="1" x14ac:dyDescent="0.2">
      <c r="A282" s="178"/>
      <c r="B282" s="179"/>
      <c r="C282" s="180" t="s">
        <v>403</v>
      </c>
      <c r="D282" s="181"/>
      <c r="E282" s="181"/>
      <c r="F282" s="181"/>
      <c r="G282" s="181"/>
      <c r="H282" s="181"/>
      <c r="I282" s="181"/>
      <c r="J282" s="181"/>
      <c r="K282" s="181"/>
      <c r="L282" s="181"/>
      <c r="M282" s="182"/>
      <c r="N282" s="31"/>
      <c r="O282" s="32"/>
      <c r="P282" s="32"/>
      <c r="Q282" s="102"/>
      <c r="R282" s="102"/>
      <c r="S282" s="102"/>
    </row>
    <row r="283" spans="1:19" ht="15.75" customHeight="1" x14ac:dyDescent="0.2">
      <c r="A283" s="178"/>
      <c r="B283" s="179"/>
      <c r="C283" s="180" t="s">
        <v>404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2"/>
      <c r="N283" s="31"/>
      <c r="O283" s="32"/>
      <c r="P283" s="32"/>
      <c r="Q283" s="102"/>
      <c r="R283" s="102"/>
      <c r="S283" s="102"/>
    </row>
    <row r="284" spans="1:19" ht="16.5" thickBot="1" x14ac:dyDescent="0.25">
      <c r="A284" s="183"/>
      <c r="B284" s="184"/>
      <c r="C284" s="185"/>
      <c r="D284" s="186"/>
      <c r="E284" s="186"/>
      <c r="F284" s="186"/>
      <c r="G284" s="186"/>
      <c r="H284" s="186"/>
      <c r="I284" s="186"/>
      <c r="J284" s="186"/>
      <c r="K284" s="186"/>
      <c r="L284" s="186"/>
      <c r="M284" s="187"/>
      <c r="N284" s="31"/>
      <c r="O284" s="32"/>
      <c r="P284" s="32"/>
      <c r="Q284" s="102"/>
      <c r="R284" s="102"/>
      <c r="S284" s="102"/>
    </row>
    <row r="285" spans="1:19" ht="16.5" thickBot="1" x14ac:dyDescent="0.25">
      <c r="A285" s="33" t="s">
        <v>360</v>
      </c>
      <c r="B285" s="188" t="s">
        <v>298</v>
      </c>
      <c r="C285" s="189" t="s">
        <v>299</v>
      </c>
      <c r="D285" s="189" t="s">
        <v>300</v>
      </c>
      <c r="E285" s="189" t="s">
        <v>301</v>
      </c>
      <c r="F285" s="189" t="s">
        <v>300</v>
      </c>
      <c r="G285" s="189" t="s">
        <v>302</v>
      </c>
      <c r="H285" s="189" t="s">
        <v>302</v>
      </c>
      <c r="I285" s="189" t="s">
        <v>301</v>
      </c>
      <c r="J285" s="189" t="s">
        <v>303</v>
      </c>
      <c r="K285" s="189" t="s">
        <v>304</v>
      </c>
      <c r="L285" s="189" t="s">
        <v>305</v>
      </c>
      <c r="M285" s="189" t="s">
        <v>306</v>
      </c>
      <c r="N285" s="31"/>
      <c r="O285" s="32"/>
      <c r="P285" s="32"/>
      <c r="Q285" s="102"/>
      <c r="R285" s="102"/>
      <c r="S285" s="102"/>
    </row>
    <row r="286" spans="1:19" ht="16.5" thickBot="1" x14ac:dyDescent="0.25">
      <c r="A286" s="163">
        <f>SUM(B286:M286)</f>
        <v>2</v>
      </c>
      <c r="B286" s="163">
        <v>0</v>
      </c>
      <c r="C286" s="163">
        <v>0</v>
      </c>
      <c r="D286" s="163">
        <v>0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v>2</v>
      </c>
      <c r="N286" s="190"/>
      <c r="O286" s="32"/>
      <c r="P286" s="32"/>
      <c r="Q286" s="102"/>
      <c r="R286" s="102"/>
      <c r="S286" s="102"/>
    </row>
    <row r="287" spans="1:19" ht="16.5" thickBot="1" x14ac:dyDescent="0.25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31"/>
      <c r="O287" s="32"/>
      <c r="P287" s="32"/>
      <c r="Q287" s="102"/>
      <c r="R287" s="102"/>
      <c r="S287" s="102"/>
    </row>
    <row r="288" spans="1:19" ht="16.5" customHeight="1" thickBot="1" x14ac:dyDescent="0.25">
      <c r="A288" s="30" t="s">
        <v>405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1"/>
      <c r="O288" s="32"/>
      <c r="P288" s="32"/>
      <c r="Q288" s="102"/>
      <c r="R288" s="102"/>
      <c r="S288" s="102"/>
    </row>
    <row r="289" spans="1:19" ht="16.5" customHeight="1" thickBot="1" x14ac:dyDescent="0.25">
      <c r="A289" s="77" t="s">
        <v>406</v>
      </c>
      <c r="B289" s="59">
        <v>6</v>
      </c>
      <c r="C289" s="60" t="s">
        <v>407</v>
      </c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31"/>
      <c r="O289" s="32"/>
      <c r="P289" s="32"/>
      <c r="Q289" s="102"/>
      <c r="R289" s="102"/>
      <c r="S289" s="102"/>
    </row>
    <row r="290" spans="1:19" ht="16.5" customHeight="1" thickBot="1" x14ac:dyDescent="0.25">
      <c r="A290" s="61" t="s">
        <v>289</v>
      </c>
      <c r="B290" s="62"/>
      <c r="C290" s="63" t="s">
        <v>408</v>
      </c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31"/>
      <c r="O290" s="32"/>
      <c r="P290" s="32"/>
      <c r="Q290" s="102"/>
      <c r="R290" s="102"/>
      <c r="S290" s="102"/>
    </row>
    <row r="291" spans="1:19" ht="16.5" thickBot="1" x14ac:dyDescent="0.25">
      <c r="A291" s="61" t="s">
        <v>291</v>
      </c>
      <c r="B291" s="62"/>
      <c r="C291" s="161">
        <v>72</v>
      </c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31"/>
      <c r="O291" s="32"/>
      <c r="P291" s="32"/>
      <c r="Q291" s="102"/>
      <c r="R291" s="102"/>
      <c r="S291" s="102"/>
    </row>
    <row r="292" spans="1:19" ht="15.75" customHeight="1" x14ac:dyDescent="0.2">
      <c r="A292" s="64" t="s">
        <v>292</v>
      </c>
      <c r="B292" s="65"/>
      <c r="C292" s="86" t="s">
        <v>409</v>
      </c>
      <c r="D292" s="75"/>
      <c r="E292" s="75"/>
      <c r="F292" s="75"/>
      <c r="G292" s="75"/>
      <c r="H292" s="75"/>
      <c r="I292" s="75"/>
      <c r="J292" s="75"/>
      <c r="K292" s="75"/>
      <c r="L292" s="75"/>
      <c r="M292" s="76"/>
      <c r="N292" s="31"/>
      <c r="O292" s="32"/>
      <c r="P292" s="32"/>
      <c r="Q292" s="102"/>
      <c r="R292" s="102"/>
      <c r="S292" s="102"/>
    </row>
    <row r="293" spans="1:19" ht="15.75" customHeight="1" x14ac:dyDescent="0.2">
      <c r="A293" s="72"/>
      <c r="B293" s="162"/>
      <c r="C293" s="86" t="s">
        <v>410</v>
      </c>
      <c r="D293" s="75"/>
      <c r="E293" s="75"/>
      <c r="F293" s="75"/>
      <c r="G293" s="75"/>
      <c r="H293" s="75"/>
      <c r="I293" s="75"/>
      <c r="J293" s="75"/>
      <c r="K293" s="75"/>
      <c r="L293" s="75"/>
      <c r="M293" s="76"/>
      <c r="N293" s="31"/>
      <c r="O293" s="32"/>
      <c r="P293" s="32"/>
      <c r="Q293" s="102"/>
      <c r="R293" s="102"/>
      <c r="S293" s="102"/>
    </row>
    <row r="294" spans="1:19" ht="15.75" customHeight="1" x14ac:dyDescent="0.2">
      <c r="A294" s="72"/>
      <c r="B294" s="162"/>
      <c r="C294" s="86" t="s">
        <v>411</v>
      </c>
      <c r="D294" s="75"/>
      <c r="E294" s="75"/>
      <c r="F294" s="75"/>
      <c r="G294" s="75"/>
      <c r="H294" s="75"/>
      <c r="I294" s="75"/>
      <c r="J294" s="75"/>
      <c r="K294" s="75"/>
      <c r="L294" s="75"/>
      <c r="M294" s="76"/>
      <c r="N294" s="31"/>
      <c r="O294" s="32"/>
      <c r="P294" s="32"/>
      <c r="Q294" s="102"/>
      <c r="R294" s="102"/>
      <c r="S294" s="102"/>
    </row>
    <row r="295" spans="1:19" ht="15.75" customHeight="1" x14ac:dyDescent="0.2">
      <c r="A295" s="72"/>
      <c r="B295" s="162"/>
      <c r="C295" s="86" t="s">
        <v>412</v>
      </c>
      <c r="D295" s="75"/>
      <c r="E295" s="75"/>
      <c r="F295" s="75"/>
      <c r="G295" s="75"/>
      <c r="H295" s="75"/>
      <c r="I295" s="75"/>
      <c r="J295" s="75"/>
      <c r="K295" s="75"/>
      <c r="L295" s="75"/>
      <c r="M295" s="76"/>
      <c r="N295" s="31"/>
      <c r="O295" s="32"/>
      <c r="P295" s="32"/>
      <c r="Q295" s="102"/>
      <c r="R295" s="102"/>
      <c r="S295" s="102"/>
    </row>
    <row r="296" spans="1:19" ht="15.75" customHeight="1" x14ac:dyDescent="0.2">
      <c r="A296" s="72"/>
      <c r="B296" s="162"/>
      <c r="C296" s="86" t="s">
        <v>413</v>
      </c>
      <c r="D296" s="75"/>
      <c r="E296" s="75"/>
      <c r="F296" s="75"/>
      <c r="G296" s="75"/>
      <c r="H296" s="75"/>
      <c r="I296" s="75"/>
      <c r="J296" s="75"/>
      <c r="K296" s="75"/>
      <c r="L296" s="75"/>
      <c r="M296" s="76"/>
      <c r="N296" s="32"/>
      <c r="O296" s="32"/>
      <c r="P296" s="32"/>
      <c r="Q296" s="32"/>
      <c r="R296" s="32"/>
      <c r="S296" s="32"/>
    </row>
    <row r="297" spans="1:19" ht="16.5" thickBot="1" x14ac:dyDescent="0.25">
      <c r="A297" s="87"/>
      <c r="B297" s="165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1"/>
      <c r="N297" s="32"/>
      <c r="O297" s="32"/>
      <c r="P297" s="32"/>
      <c r="Q297" s="32"/>
      <c r="R297" s="32"/>
      <c r="S297" s="32"/>
    </row>
    <row r="298" spans="1:19" ht="16.5" thickBot="1" x14ac:dyDescent="0.25">
      <c r="A298" s="77" t="s">
        <v>314</v>
      </c>
      <c r="B298" s="78" t="s">
        <v>298</v>
      </c>
      <c r="C298" s="92" t="s">
        <v>299</v>
      </c>
      <c r="D298" s="92" t="s">
        <v>300</v>
      </c>
      <c r="E298" s="92" t="s">
        <v>301</v>
      </c>
      <c r="F298" s="92" t="s">
        <v>300</v>
      </c>
      <c r="G298" s="92" t="s">
        <v>302</v>
      </c>
      <c r="H298" s="92" t="s">
        <v>302</v>
      </c>
      <c r="I298" s="92" t="s">
        <v>301</v>
      </c>
      <c r="J298" s="92" t="s">
        <v>303</v>
      </c>
      <c r="K298" s="92" t="s">
        <v>304</v>
      </c>
      <c r="L298" s="92" t="s">
        <v>305</v>
      </c>
      <c r="M298" s="92" t="s">
        <v>306</v>
      </c>
      <c r="N298" s="32"/>
      <c r="O298" s="32"/>
      <c r="P298" s="32"/>
      <c r="Q298" s="32"/>
      <c r="R298" s="32"/>
      <c r="S298" s="32"/>
    </row>
    <row r="299" spans="1:19" ht="16.5" thickBot="1" x14ac:dyDescent="0.25">
      <c r="A299" s="163">
        <f>SUM(B299:M299)</f>
        <v>72</v>
      </c>
      <c r="B299" s="79">
        <v>6</v>
      </c>
      <c r="C299" s="79">
        <v>6</v>
      </c>
      <c r="D299" s="79">
        <v>6</v>
      </c>
      <c r="E299" s="79">
        <v>6</v>
      </c>
      <c r="F299" s="79">
        <v>6</v>
      </c>
      <c r="G299" s="79">
        <v>6</v>
      </c>
      <c r="H299" s="79">
        <v>6</v>
      </c>
      <c r="I299" s="79">
        <v>6</v>
      </c>
      <c r="J299" s="79">
        <v>6</v>
      </c>
      <c r="K299" s="79">
        <v>6</v>
      </c>
      <c r="L299" s="79">
        <v>6</v>
      </c>
      <c r="M299" s="79">
        <v>6</v>
      </c>
      <c r="N299" s="32"/>
      <c r="O299" s="32"/>
      <c r="P299" s="32"/>
      <c r="Q299" s="32"/>
      <c r="R299" s="32"/>
      <c r="S299" s="32"/>
    </row>
    <row r="300" spans="1:19" ht="16.5" thickBot="1" x14ac:dyDescent="0.25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32"/>
      <c r="O300" s="32"/>
      <c r="P300" s="32"/>
      <c r="Q300" s="32"/>
      <c r="R300" s="32"/>
      <c r="S300" s="32"/>
    </row>
    <row r="301" spans="1:19" ht="16.5" customHeight="1" thickBot="1" x14ac:dyDescent="0.25">
      <c r="A301" s="30" t="s">
        <v>414</v>
      </c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2"/>
      <c r="O301" s="32"/>
      <c r="P301" s="32"/>
      <c r="Q301" s="32"/>
      <c r="R301" s="32"/>
      <c r="S301" s="32"/>
    </row>
    <row r="302" spans="1:19" ht="16.5" customHeight="1" thickBot="1" x14ac:dyDescent="0.25">
      <c r="A302" s="77" t="s">
        <v>415</v>
      </c>
      <c r="B302" s="59">
        <v>7</v>
      </c>
      <c r="C302" s="60" t="s">
        <v>416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2"/>
      <c r="O302" s="32"/>
      <c r="P302" s="32"/>
      <c r="Q302" s="32"/>
      <c r="R302" s="32"/>
      <c r="S302" s="32"/>
    </row>
    <row r="303" spans="1:19" ht="16.5" customHeight="1" thickBot="1" x14ac:dyDescent="0.25">
      <c r="A303" s="61" t="s">
        <v>289</v>
      </c>
      <c r="B303" s="62"/>
      <c r="C303" s="161" t="s">
        <v>417</v>
      </c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32"/>
      <c r="O303" s="32"/>
      <c r="P303" s="32"/>
      <c r="Q303" s="32"/>
      <c r="R303" s="32"/>
      <c r="S303" s="32"/>
    </row>
    <row r="304" spans="1:19" ht="16.5" thickBot="1" x14ac:dyDescent="0.25">
      <c r="A304" s="61" t="s">
        <v>291</v>
      </c>
      <c r="B304" s="62"/>
      <c r="C304" s="161">
        <v>2</v>
      </c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32"/>
      <c r="O304" s="32"/>
      <c r="P304" s="32"/>
      <c r="Q304" s="32"/>
      <c r="R304" s="32"/>
      <c r="S304" s="32"/>
    </row>
    <row r="305" spans="1:19" ht="15.75" customHeight="1" x14ac:dyDescent="0.2">
      <c r="A305" s="64" t="s">
        <v>292</v>
      </c>
      <c r="B305" s="65"/>
      <c r="C305" s="86" t="s">
        <v>418</v>
      </c>
      <c r="D305" s="75"/>
      <c r="E305" s="75"/>
      <c r="F305" s="75"/>
      <c r="G305" s="75"/>
      <c r="H305" s="75"/>
      <c r="I305" s="75"/>
      <c r="J305" s="75"/>
      <c r="K305" s="75"/>
      <c r="L305" s="75"/>
      <c r="M305" s="76"/>
      <c r="N305" s="32"/>
      <c r="O305" s="32"/>
      <c r="P305" s="32"/>
      <c r="Q305" s="32"/>
      <c r="R305" s="32"/>
      <c r="S305" s="32"/>
    </row>
    <row r="306" spans="1:19" ht="15.75" customHeight="1" x14ac:dyDescent="0.2">
      <c r="A306" s="72"/>
      <c r="B306" s="162"/>
      <c r="C306" s="86" t="s">
        <v>419</v>
      </c>
      <c r="D306" s="75"/>
      <c r="E306" s="75"/>
      <c r="F306" s="75"/>
      <c r="G306" s="75"/>
      <c r="H306" s="75"/>
      <c r="I306" s="75"/>
      <c r="J306" s="75"/>
      <c r="K306" s="75"/>
      <c r="L306" s="75"/>
      <c r="M306" s="76"/>
      <c r="N306" s="32"/>
      <c r="O306" s="32"/>
      <c r="P306" s="32"/>
      <c r="Q306" s="32"/>
      <c r="R306" s="32"/>
      <c r="S306" s="32"/>
    </row>
    <row r="307" spans="1:19" ht="15.75" customHeight="1" x14ac:dyDescent="0.2">
      <c r="A307" s="72"/>
      <c r="B307" s="162"/>
      <c r="C307" s="86" t="s">
        <v>420</v>
      </c>
      <c r="D307" s="75"/>
      <c r="E307" s="75"/>
      <c r="F307" s="75"/>
      <c r="G307" s="75"/>
      <c r="H307" s="75"/>
      <c r="I307" s="75"/>
      <c r="J307" s="75"/>
      <c r="K307" s="75"/>
      <c r="L307" s="75"/>
      <c r="M307" s="76"/>
      <c r="N307" s="32"/>
      <c r="O307" s="32"/>
      <c r="P307" s="32"/>
      <c r="Q307" s="32"/>
      <c r="R307" s="32"/>
      <c r="S307" s="32"/>
    </row>
    <row r="308" spans="1:19" ht="15.75" customHeight="1" x14ac:dyDescent="0.2">
      <c r="A308" s="72"/>
      <c r="B308" s="162"/>
      <c r="C308" s="86" t="s">
        <v>421</v>
      </c>
      <c r="D308" s="75"/>
      <c r="E308" s="75"/>
      <c r="F308" s="75"/>
      <c r="G308" s="75"/>
      <c r="H308" s="75"/>
      <c r="I308" s="75"/>
      <c r="J308" s="75"/>
      <c r="K308" s="75"/>
      <c r="L308" s="75"/>
      <c r="M308" s="76"/>
      <c r="N308" s="32"/>
      <c r="O308" s="32"/>
      <c r="P308" s="32"/>
      <c r="Q308" s="32"/>
      <c r="R308" s="32"/>
      <c r="S308" s="32"/>
    </row>
    <row r="309" spans="1:19" ht="15.75" x14ac:dyDescent="0.2">
      <c r="A309" s="72"/>
      <c r="B309" s="162"/>
      <c r="C309" s="86"/>
      <c r="D309" s="75"/>
      <c r="E309" s="75"/>
      <c r="F309" s="75"/>
      <c r="G309" s="75"/>
      <c r="H309" s="75"/>
      <c r="I309" s="75"/>
      <c r="J309" s="75"/>
      <c r="K309" s="75"/>
      <c r="L309" s="75"/>
      <c r="M309" s="76"/>
      <c r="N309" s="32"/>
      <c r="O309" s="32"/>
      <c r="P309" s="32"/>
      <c r="Q309" s="32"/>
      <c r="R309" s="32"/>
      <c r="S309" s="32"/>
    </row>
    <row r="310" spans="1:19" ht="16.5" thickBot="1" x14ac:dyDescent="0.25">
      <c r="A310" s="87"/>
      <c r="B310" s="165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1"/>
      <c r="N310" s="32"/>
      <c r="O310" s="32"/>
      <c r="P310" s="32"/>
      <c r="Q310" s="32"/>
      <c r="R310" s="32"/>
      <c r="S310" s="32"/>
    </row>
    <row r="311" spans="1:19" ht="16.5" thickBot="1" x14ac:dyDescent="0.25">
      <c r="A311" s="77" t="s">
        <v>314</v>
      </c>
      <c r="B311" s="78" t="s">
        <v>298</v>
      </c>
      <c r="C311" s="92" t="s">
        <v>299</v>
      </c>
      <c r="D311" s="92" t="s">
        <v>300</v>
      </c>
      <c r="E311" s="92" t="s">
        <v>301</v>
      </c>
      <c r="F311" s="92" t="s">
        <v>300</v>
      </c>
      <c r="G311" s="92" t="s">
        <v>302</v>
      </c>
      <c r="H311" s="92" t="s">
        <v>302</v>
      </c>
      <c r="I311" s="92" t="s">
        <v>301</v>
      </c>
      <c r="J311" s="92" t="s">
        <v>303</v>
      </c>
      <c r="K311" s="92" t="s">
        <v>304</v>
      </c>
      <c r="L311" s="92" t="s">
        <v>305</v>
      </c>
      <c r="M311" s="92" t="s">
        <v>306</v>
      </c>
      <c r="N311" s="32"/>
      <c r="O311" s="32"/>
      <c r="P311" s="32"/>
      <c r="Q311" s="32"/>
      <c r="R311" s="32"/>
      <c r="S311" s="32"/>
    </row>
    <row r="312" spans="1:19" ht="16.5" thickBot="1" x14ac:dyDescent="0.25">
      <c r="A312" s="163">
        <f>SUM(B312:M312)</f>
        <v>2</v>
      </c>
      <c r="B312" s="79">
        <v>0</v>
      </c>
      <c r="C312" s="79">
        <v>1</v>
      </c>
      <c r="D312" s="79">
        <v>1</v>
      </c>
      <c r="E312" s="79">
        <v>0</v>
      </c>
      <c r="F312" s="79">
        <v>0</v>
      </c>
      <c r="G312" s="79">
        <v>0</v>
      </c>
      <c r="H312" s="79">
        <v>0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32"/>
      <c r="O312" s="32"/>
      <c r="P312" s="32"/>
      <c r="Q312" s="32"/>
      <c r="R312" s="32"/>
      <c r="S312" s="32"/>
    </row>
    <row r="313" spans="1:19" ht="16.5" thickBot="1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32"/>
      <c r="O313" s="32"/>
      <c r="P313" s="32"/>
      <c r="Q313" s="32"/>
      <c r="R313" s="32"/>
      <c r="S313" s="32"/>
    </row>
    <row r="314" spans="1:19" ht="16.5" customHeight="1" thickBot="1" x14ac:dyDescent="0.25">
      <c r="A314" s="30" t="s">
        <v>325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2"/>
      <c r="O314" s="32"/>
      <c r="P314" s="32"/>
      <c r="Q314" s="32"/>
      <c r="R314" s="32"/>
      <c r="S314" s="32"/>
    </row>
    <row r="315" spans="1:19" ht="16.5" customHeight="1" thickBot="1" x14ac:dyDescent="0.25">
      <c r="A315" s="77" t="s">
        <v>326</v>
      </c>
      <c r="B315" s="103" t="s">
        <v>9</v>
      </c>
      <c r="C315" s="104" t="str">
        <f>IF((B315=""),"",VLOOKUP(B315,ca,2,0))</f>
        <v>SECTOR PUBLICO MUNICIPAL</v>
      </c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32"/>
      <c r="O315" s="32"/>
      <c r="P315" s="32"/>
      <c r="Q315" s="32"/>
      <c r="R315" s="32"/>
      <c r="S315" s="32"/>
    </row>
    <row r="316" spans="1:19" ht="16.5" customHeight="1" thickBot="1" x14ac:dyDescent="0.25">
      <c r="A316" s="77" t="s">
        <v>327</v>
      </c>
      <c r="B316" s="103" t="s">
        <v>15</v>
      </c>
      <c r="C316" s="104" t="str">
        <f>IF((B316=""),"",VLOOKUP(B316,ca,2,0))</f>
        <v>SECTOR PUBLICO NO FINANCIERO</v>
      </c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32"/>
      <c r="O316" s="32"/>
      <c r="P316" s="32"/>
      <c r="Q316" s="32"/>
      <c r="R316" s="32"/>
      <c r="S316" s="32"/>
    </row>
    <row r="317" spans="1:19" ht="16.5" customHeight="1" thickBot="1" x14ac:dyDescent="0.25">
      <c r="A317" s="77" t="s">
        <v>328</v>
      </c>
      <c r="B317" s="103" t="s">
        <v>21</v>
      </c>
      <c r="C317" s="104" t="str">
        <f>IF((B317=""),"",VLOOKUP(B317,ca,2,0))</f>
        <v>GOBIERNO GENERAL MUNICIPAL</v>
      </c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32"/>
      <c r="O317" s="32"/>
      <c r="P317" s="32"/>
      <c r="Q317" s="32"/>
      <c r="R317" s="32"/>
      <c r="S317" s="32"/>
    </row>
    <row r="318" spans="1:19" ht="16.5" customHeight="1" thickBot="1" x14ac:dyDescent="0.25">
      <c r="A318" s="77" t="s">
        <v>329</v>
      </c>
      <c r="B318" s="103" t="s">
        <v>37</v>
      </c>
      <c r="C318" s="104" t="str">
        <f>IF((B318=""),"",VLOOKUP(B318,ca,2,0))</f>
        <v>Entidades Paraestatales y Fideicomisos No Empresariales y No Financieros</v>
      </c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32"/>
      <c r="O318" s="32"/>
      <c r="P318" s="32"/>
      <c r="Q318" s="32"/>
      <c r="R318" s="32"/>
      <c r="S318" s="32"/>
    </row>
    <row r="319" spans="1:19" ht="16.5" customHeight="1" thickBot="1" x14ac:dyDescent="0.25">
      <c r="A319" s="77" t="s">
        <v>330</v>
      </c>
      <c r="B319" s="103" t="s">
        <v>37</v>
      </c>
      <c r="C319" s="104" t="str">
        <f>IF((B319=""),"",VLOOKUP(B319,ca,2,0))</f>
        <v>Entidades Paraestatales y Fideicomisos No Empresariales y No Financieros</v>
      </c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32"/>
      <c r="O319" s="32"/>
      <c r="P319" s="32"/>
      <c r="Q319" s="32"/>
      <c r="R319" s="32"/>
      <c r="S319" s="32"/>
    </row>
    <row r="320" spans="1:19" ht="16.5" customHeight="1" thickBot="1" x14ac:dyDescent="0.25">
      <c r="A320" s="191" t="s">
        <v>331</v>
      </c>
      <c r="B320" s="192">
        <v>8103</v>
      </c>
      <c r="C320" s="104" t="s">
        <v>422</v>
      </c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32"/>
      <c r="O320" s="32"/>
      <c r="P320" s="32"/>
      <c r="Q320" s="32"/>
      <c r="R320" s="32"/>
      <c r="S320" s="32"/>
    </row>
    <row r="321" spans="1:19" ht="16.5" customHeight="1" thickBot="1" x14ac:dyDescent="0.25">
      <c r="A321" s="112" t="s">
        <v>334</v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32"/>
      <c r="O321" s="32"/>
      <c r="P321" s="32"/>
      <c r="Q321" s="32"/>
      <c r="R321" s="32"/>
      <c r="S321" s="32"/>
    </row>
    <row r="322" spans="1:19" ht="16.5" customHeight="1" thickBot="1" x14ac:dyDescent="0.25">
      <c r="A322" s="30" t="s">
        <v>335</v>
      </c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2"/>
      <c r="O322" s="32"/>
      <c r="P322" s="32"/>
      <c r="Q322" s="32"/>
      <c r="R322" s="32"/>
      <c r="S322" s="32"/>
    </row>
    <row r="323" spans="1:19" ht="16.5" customHeight="1" thickBot="1" x14ac:dyDescent="0.25">
      <c r="A323" s="77" t="s">
        <v>336</v>
      </c>
      <c r="B323" s="103">
        <v>1400320</v>
      </c>
      <c r="C323" s="104" t="s">
        <v>337</v>
      </c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32"/>
      <c r="O323" s="32"/>
      <c r="P323" s="32"/>
      <c r="Q323" s="32"/>
      <c r="R323" s="32"/>
      <c r="S323" s="32"/>
    </row>
    <row r="324" spans="1:19" ht="16.5" thickBot="1" x14ac:dyDescent="0.25">
      <c r="A324" s="77" t="s">
        <v>336</v>
      </c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32"/>
      <c r="O324" s="32"/>
      <c r="P324" s="32"/>
      <c r="Q324" s="32"/>
      <c r="R324" s="32"/>
      <c r="S324" s="32"/>
    </row>
    <row r="325" spans="1:19" ht="16.5" customHeight="1" thickBot="1" x14ac:dyDescent="0.25">
      <c r="A325" s="112" t="s">
        <v>338</v>
      </c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32"/>
      <c r="O325" s="32"/>
      <c r="P325" s="32"/>
      <c r="Q325" s="32"/>
      <c r="R325" s="32"/>
      <c r="S325" s="32"/>
    </row>
    <row r="326" spans="1:19" ht="16.5" thickBot="1" x14ac:dyDescent="0.25">
      <c r="A326" s="30" t="s">
        <v>339</v>
      </c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2"/>
      <c r="O326" s="32"/>
      <c r="P326" s="32"/>
      <c r="Q326" s="32"/>
      <c r="R326" s="32"/>
      <c r="S326" s="32"/>
    </row>
    <row r="327" spans="1:19" ht="16.5" customHeight="1" thickBot="1" x14ac:dyDescent="0.25">
      <c r="A327" s="77" t="s">
        <v>340</v>
      </c>
      <c r="B327" s="60" t="s">
        <v>423</v>
      </c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2"/>
      <c r="O327" s="32"/>
      <c r="P327" s="32"/>
      <c r="Q327" s="32"/>
      <c r="R327" s="32"/>
      <c r="S327" s="32"/>
    </row>
    <row r="328" spans="1:19" ht="16.5" customHeight="1" thickBot="1" x14ac:dyDescent="0.25">
      <c r="A328" s="77" t="s">
        <v>342</v>
      </c>
      <c r="B328" s="60" t="s">
        <v>424</v>
      </c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2"/>
      <c r="O328" s="32"/>
      <c r="P328" s="32"/>
      <c r="Q328" s="32"/>
      <c r="R328" s="32"/>
      <c r="S328" s="32"/>
    </row>
    <row r="329" spans="1:19" ht="16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32"/>
      <c r="O329" s="32"/>
      <c r="P329" s="32"/>
      <c r="Q329" s="32"/>
      <c r="R329" s="32"/>
      <c r="S329" s="32"/>
    </row>
    <row r="330" spans="1:19" ht="16.5" customHeight="1" thickBot="1" x14ac:dyDescent="0.25">
      <c r="A330" s="194" t="s">
        <v>344</v>
      </c>
      <c r="B330" s="195"/>
      <c r="C330" s="195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6"/>
    </row>
    <row r="331" spans="1:19" ht="15.75" x14ac:dyDescent="0.2">
      <c r="A331" s="197" t="s">
        <v>274</v>
      </c>
      <c r="B331" s="127" t="s">
        <v>345</v>
      </c>
      <c r="C331" s="127" t="s">
        <v>346</v>
      </c>
      <c r="D331" s="198" t="s">
        <v>331</v>
      </c>
      <c r="E331" s="127" t="s">
        <v>336</v>
      </c>
      <c r="F331" s="199" t="s">
        <v>347</v>
      </c>
      <c r="G331" s="128" t="s">
        <v>348</v>
      </c>
      <c r="H331" s="128" t="s">
        <v>349</v>
      </c>
      <c r="I331" s="128" t="s">
        <v>350</v>
      </c>
      <c r="J331" s="128" t="s">
        <v>351</v>
      </c>
      <c r="K331" s="128" t="s">
        <v>352</v>
      </c>
      <c r="L331" s="128" t="s">
        <v>353</v>
      </c>
      <c r="M331" s="200" t="s">
        <v>354</v>
      </c>
      <c r="N331" s="128" t="s">
        <v>355</v>
      </c>
      <c r="O331" s="128" t="s">
        <v>356</v>
      </c>
      <c r="P331" s="128" t="s">
        <v>357</v>
      </c>
      <c r="Q331" s="200" t="s">
        <v>358</v>
      </c>
      <c r="R331" s="128" t="s">
        <v>359</v>
      </c>
      <c r="S331" s="201" t="s">
        <v>360</v>
      </c>
    </row>
    <row r="332" spans="1:19" ht="15.75" x14ac:dyDescent="0.2">
      <c r="A332" s="130" t="s">
        <v>110</v>
      </c>
      <c r="B332" s="130" t="s">
        <v>371</v>
      </c>
      <c r="C332" s="130">
        <v>31120</v>
      </c>
      <c r="D332" s="202">
        <v>8103</v>
      </c>
      <c r="E332" s="130">
        <v>1400320</v>
      </c>
      <c r="F332" s="203">
        <v>1131</v>
      </c>
      <c r="G332" s="204">
        <v>275255.44</v>
      </c>
      <c r="H332" s="204">
        <v>275255.44</v>
      </c>
      <c r="I332" s="204">
        <v>275255.44</v>
      </c>
      <c r="J332" s="204">
        <v>275255.44</v>
      </c>
      <c r="K332" s="204">
        <v>275255.44</v>
      </c>
      <c r="L332" s="204">
        <v>275255.44</v>
      </c>
      <c r="M332" s="204">
        <v>275255.44</v>
      </c>
      <c r="N332" s="204">
        <v>275255.44</v>
      </c>
      <c r="O332" s="204">
        <v>275255.44</v>
      </c>
      <c r="P332" s="204">
        <v>275255.44</v>
      </c>
      <c r="Q332" s="204">
        <v>275255.44</v>
      </c>
      <c r="R332" s="204">
        <v>275255.39</v>
      </c>
      <c r="S332" s="205">
        <f>SUM(G332:R332)</f>
        <v>3303065.23</v>
      </c>
    </row>
    <row r="333" spans="1:19" ht="15.75" x14ac:dyDescent="0.2">
      <c r="A333" s="130" t="s">
        <v>110</v>
      </c>
      <c r="B333" s="130" t="s">
        <v>371</v>
      </c>
      <c r="C333" s="130">
        <v>31120</v>
      </c>
      <c r="D333" s="130">
        <v>8103</v>
      </c>
      <c r="E333" s="130">
        <v>1400320</v>
      </c>
      <c r="F333" s="203">
        <v>1321</v>
      </c>
      <c r="G333" s="204">
        <v>0</v>
      </c>
      <c r="H333" s="204">
        <v>0</v>
      </c>
      <c r="I333" s="204">
        <v>0</v>
      </c>
      <c r="J333" s="204">
        <v>0</v>
      </c>
      <c r="K333" s="204">
        <v>0</v>
      </c>
      <c r="L333" s="204">
        <v>133527.94</v>
      </c>
      <c r="M333" s="204">
        <v>0</v>
      </c>
      <c r="N333" s="204">
        <v>0</v>
      </c>
      <c r="O333" s="204">
        <v>0</v>
      </c>
      <c r="P333" s="204">
        <v>0</v>
      </c>
      <c r="Q333" s="204">
        <v>133528</v>
      </c>
      <c r="R333" s="204">
        <v>0</v>
      </c>
      <c r="S333" s="205">
        <f t="shared" ref="S333:S373" si="2">SUM(G333:R333)</f>
        <v>267055.94</v>
      </c>
    </row>
    <row r="334" spans="1:19" ht="15.75" x14ac:dyDescent="0.2">
      <c r="A334" s="130" t="s">
        <v>110</v>
      </c>
      <c r="B334" s="130" t="s">
        <v>371</v>
      </c>
      <c r="C334" s="130">
        <v>31120</v>
      </c>
      <c r="D334" s="130">
        <v>8103</v>
      </c>
      <c r="E334" s="130">
        <v>1400320</v>
      </c>
      <c r="F334" s="203">
        <v>1323</v>
      </c>
      <c r="G334" s="204">
        <v>0</v>
      </c>
      <c r="H334" s="204">
        <v>0</v>
      </c>
      <c r="I334" s="204">
        <v>0</v>
      </c>
      <c r="J334" s="204">
        <v>0</v>
      </c>
      <c r="K334" s="204">
        <v>0</v>
      </c>
      <c r="L334" s="204">
        <v>0</v>
      </c>
      <c r="M334" s="204">
        <v>0</v>
      </c>
      <c r="N334" s="204">
        <v>0</v>
      </c>
      <c r="O334" s="204">
        <v>0</v>
      </c>
      <c r="P334" s="204">
        <v>0</v>
      </c>
      <c r="Q334" s="204">
        <v>0</v>
      </c>
      <c r="R334" s="204">
        <v>457285.87</v>
      </c>
      <c r="S334" s="205">
        <f t="shared" si="2"/>
        <v>457285.87</v>
      </c>
    </row>
    <row r="335" spans="1:19" ht="15.75" x14ac:dyDescent="0.2">
      <c r="A335" s="130" t="s">
        <v>110</v>
      </c>
      <c r="B335" s="130" t="s">
        <v>371</v>
      </c>
      <c r="C335" s="130">
        <v>31120</v>
      </c>
      <c r="D335" s="130">
        <v>8103</v>
      </c>
      <c r="E335" s="130">
        <v>1400320</v>
      </c>
      <c r="F335" s="203">
        <v>1331</v>
      </c>
      <c r="G335" s="204">
        <v>3402.75</v>
      </c>
      <c r="H335" s="204">
        <v>3402.75</v>
      </c>
      <c r="I335" s="204">
        <v>3402.75</v>
      </c>
      <c r="J335" s="204">
        <v>3402.75</v>
      </c>
      <c r="K335" s="204">
        <v>3402.75</v>
      </c>
      <c r="L335" s="204">
        <v>3402.75</v>
      </c>
      <c r="M335" s="204">
        <v>3402.75</v>
      </c>
      <c r="N335" s="204">
        <v>3402.75</v>
      </c>
      <c r="O335" s="204">
        <v>3402.75</v>
      </c>
      <c r="P335" s="204">
        <v>3402.75</v>
      </c>
      <c r="Q335" s="204">
        <v>3402.75</v>
      </c>
      <c r="R335" s="204">
        <v>3402.75</v>
      </c>
      <c r="S335" s="205">
        <f t="shared" si="2"/>
        <v>40833</v>
      </c>
    </row>
    <row r="336" spans="1:19" ht="15.75" x14ac:dyDescent="0.2">
      <c r="A336" s="130" t="s">
        <v>110</v>
      </c>
      <c r="B336" s="130" t="s">
        <v>371</v>
      </c>
      <c r="C336" s="130">
        <v>31120</v>
      </c>
      <c r="D336" s="130">
        <v>8103</v>
      </c>
      <c r="E336" s="130">
        <v>1400320</v>
      </c>
      <c r="F336" s="203">
        <v>1413</v>
      </c>
      <c r="G336" s="204">
        <v>36709.25</v>
      </c>
      <c r="H336" s="204">
        <v>36709.25</v>
      </c>
      <c r="I336" s="204">
        <v>36709.25</v>
      </c>
      <c r="J336" s="204">
        <v>36709.25</v>
      </c>
      <c r="K336" s="204">
        <v>36709.25</v>
      </c>
      <c r="L336" s="204">
        <v>36709.25</v>
      </c>
      <c r="M336" s="204">
        <v>36709.25</v>
      </c>
      <c r="N336" s="204">
        <v>36709.25</v>
      </c>
      <c r="O336" s="204">
        <v>36709.25</v>
      </c>
      <c r="P336" s="204">
        <v>36709.25</v>
      </c>
      <c r="Q336" s="204">
        <v>36709.25</v>
      </c>
      <c r="R336" s="204">
        <v>36709.199999999997</v>
      </c>
      <c r="S336" s="205">
        <f t="shared" si="2"/>
        <v>440510.95</v>
      </c>
    </row>
    <row r="337" spans="1:19" ht="15.75" x14ac:dyDescent="0.2">
      <c r="A337" s="130" t="s">
        <v>110</v>
      </c>
      <c r="B337" s="130" t="s">
        <v>371</v>
      </c>
      <c r="C337" s="130">
        <v>31120</v>
      </c>
      <c r="D337" s="130">
        <v>8103</v>
      </c>
      <c r="E337" s="130">
        <v>1400320</v>
      </c>
      <c r="F337" s="203">
        <v>1421</v>
      </c>
      <c r="G337" s="204">
        <v>19984.3</v>
      </c>
      <c r="H337" s="204">
        <v>19984.3</v>
      </c>
      <c r="I337" s="204">
        <v>19984.3</v>
      </c>
      <c r="J337" s="204">
        <v>19984.3</v>
      </c>
      <c r="K337" s="204">
        <v>19984.3</v>
      </c>
      <c r="L337" s="204">
        <v>19984.3</v>
      </c>
      <c r="M337" s="204">
        <v>19984.3</v>
      </c>
      <c r="N337" s="204">
        <v>19984.3</v>
      </c>
      <c r="O337" s="204">
        <v>19984.3</v>
      </c>
      <c r="P337" s="204">
        <v>19984.3</v>
      </c>
      <c r="Q337" s="204">
        <v>19984.3</v>
      </c>
      <c r="R337" s="204">
        <v>19984.27</v>
      </c>
      <c r="S337" s="205">
        <f t="shared" si="2"/>
        <v>239811.56999999995</v>
      </c>
    </row>
    <row r="338" spans="1:19" ht="15.75" x14ac:dyDescent="0.2">
      <c r="A338" s="130" t="s">
        <v>110</v>
      </c>
      <c r="B338" s="130" t="s">
        <v>371</v>
      </c>
      <c r="C338" s="130">
        <v>31120</v>
      </c>
      <c r="D338" s="130">
        <v>8103</v>
      </c>
      <c r="E338" s="130">
        <v>1400320</v>
      </c>
      <c r="F338" s="203">
        <v>1431</v>
      </c>
      <c r="G338" s="204">
        <v>19616.18</v>
      </c>
      <c r="H338" s="204">
        <v>19616.18</v>
      </c>
      <c r="I338" s="204">
        <v>19616.18</v>
      </c>
      <c r="J338" s="204">
        <v>19616.18</v>
      </c>
      <c r="K338" s="204">
        <v>19616.18</v>
      </c>
      <c r="L338" s="204">
        <v>19616.18</v>
      </c>
      <c r="M338" s="204">
        <v>19616.18</v>
      </c>
      <c r="N338" s="204">
        <v>19616.18</v>
      </c>
      <c r="O338" s="204">
        <v>19616.18</v>
      </c>
      <c r="P338" s="204">
        <v>19616.18</v>
      </c>
      <c r="Q338" s="204">
        <v>19616.18</v>
      </c>
      <c r="R338" s="204">
        <v>19616.169999999998</v>
      </c>
      <c r="S338" s="205">
        <f t="shared" si="2"/>
        <v>235394.14999999997</v>
      </c>
    </row>
    <row r="339" spans="1:19" ht="15.75" x14ac:dyDescent="0.2">
      <c r="A339" s="130" t="s">
        <v>110</v>
      </c>
      <c r="B339" s="130" t="s">
        <v>371</v>
      </c>
      <c r="C339" s="130">
        <v>31120</v>
      </c>
      <c r="D339" s="130">
        <v>8103</v>
      </c>
      <c r="E339" s="130">
        <v>1400320</v>
      </c>
      <c r="F339" s="203">
        <v>1522</v>
      </c>
      <c r="G339" s="204">
        <v>0</v>
      </c>
      <c r="H339" s="204">
        <v>0</v>
      </c>
      <c r="I339" s="204">
        <v>25000</v>
      </c>
      <c r="J339" s="204">
        <v>0</v>
      </c>
      <c r="K339" s="204">
        <v>0</v>
      </c>
      <c r="L339" s="204">
        <v>25000</v>
      </c>
      <c r="M339" s="204">
        <v>0</v>
      </c>
      <c r="N339" s="204">
        <v>0</v>
      </c>
      <c r="O339" s="204">
        <v>0</v>
      </c>
      <c r="P339" s="204">
        <v>0</v>
      </c>
      <c r="Q339" s="204">
        <v>0</v>
      </c>
      <c r="R339" s="204">
        <v>0</v>
      </c>
      <c r="S339" s="205">
        <f t="shared" si="2"/>
        <v>50000</v>
      </c>
    </row>
    <row r="340" spans="1:19" ht="15.75" x14ac:dyDescent="0.2">
      <c r="A340" s="130" t="s">
        <v>110</v>
      </c>
      <c r="B340" s="130" t="s">
        <v>371</v>
      </c>
      <c r="C340" s="130">
        <v>31120</v>
      </c>
      <c r="D340" s="130">
        <v>8103</v>
      </c>
      <c r="E340" s="130">
        <v>1400320</v>
      </c>
      <c r="F340" s="203">
        <v>1541</v>
      </c>
      <c r="G340" s="204">
        <v>11916.67</v>
      </c>
      <c r="H340" s="204">
        <v>11916.67</v>
      </c>
      <c r="I340" s="204">
        <v>11916.67</v>
      </c>
      <c r="J340" s="204">
        <v>11916.67</v>
      </c>
      <c r="K340" s="204">
        <v>11916.67</v>
      </c>
      <c r="L340" s="204">
        <v>11916.67</v>
      </c>
      <c r="M340" s="204">
        <v>11916.67</v>
      </c>
      <c r="N340" s="204">
        <v>11916.67</v>
      </c>
      <c r="O340" s="204">
        <v>11916.67</v>
      </c>
      <c r="P340" s="204">
        <v>11916.67</v>
      </c>
      <c r="Q340" s="204">
        <v>11916.67</v>
      </c>
      <c r="R340" s="204">
        <v>11916.63</v>
      </c>
      <c r="S340" s="205">
        <f t="shared" si="2"/>
        <v>143000</v>
      </c>
    </row>
    <row r="341" spans="1:19" ht="15.75" x14ac:dyDescent="0.2">
      <c r="A341" s="130" t="s">
        <v>110</v>
      </c>
      <c r="B341" s="130" t="s">
        <v>371</v>
      </c>
      <c r="C341" s="130">
        <v>31120</v>
      </c>
      <c r="D341" s="130">
        <v>8103</v>
      </c>
      <c r="E341" s="130">
        <v>1400320</v>
      </c>
      <c r="F341" s="203">
        <v>2111</v>
      </c>
      <c r="G341" s="204">
        <v>0</v>
      </c>
      <c r="H341" s="204">
        <v>0</v>
      </c>
      <c r="I341" s="204">
        <v>0</v>
      </c>
      <c r="J341" s="204">
        <v>8000</v>
      </c>
      <c r="K341" s="204">
        <v>10000</v>
      </c>
      <c r="L341" s="204">
        <v>0</v>
      </c>
      <c r="M341" s="204">
        <v>5000</v>
      </c>
      <c r="N341" s="204">
        <v>0</v>
      </c>
      <c r="O341" s="204">
        <v>0</v>
      </c>
      <c r="P341" s="204">
        <v>7000</v>
      </c>
      <c r="Q341" s="204">
        <v>0</v>
      </c>
      <c r="R341" s="204">
        <v>0</v>
      </c>
      <c r="S341" s="205">
        <f t="shared" si="2"/>
        <v>30000</v>
      </c>
    </row>
    <row r="342" spans="1:19" ht="15.75" x14ac:dyDescent="0.2">
      <c r="A342" s="130" t="s">
        <v>110</v>
      </c>
      <c r="B342" s="130" t="s">
        <v>371</v>
      </c>
      <c r="C342" s="130">
        <v>31120</v>
      </c>
      <c r="D342" s="130">
        <v>8103</v>
      </c>
      <c r="E342" s="130">
        <v>1400320</v>
      </c>
      <c r="F342" s="203">
        <v>2121</v>
      </c>
      <c r="G342" s="204">
        <v>0</v>
      </c>
      <c r="H342" s="204">
        <v>0</v>
      </c>
      <c r="I342" s="204">
        <v>20000</v>
      </c>
      <c r="J342" s="204">
        <v>0</v>
      </c>
      <c r="K342" s="204">
        <v>0</v>
      </c>
      <c r="L342" s="204">
        <v>0</v>
      </c>
      <c r="M342" s="204">
        <v>10000</v>
      </c>
      <c r="N342" s="204">
        <v>0</v>
      </c>
      <c r="O342" s="204">
        <v>0</v>
      </c>
      <c r="P342" s="204">
        <v>0</v>
      </c>
      <c r="Q342" s="204">
        <v>0</v>
      </c>
      <c r="R342" s="204">
        <v>0</v>
      </c>
      <c r="S342" s="205">
        <f t="shared" si="2"/>
        <v>30000</v>
      </c>
    </row>
    <row r="343" spans="1:19" ht="15.75" x14ac:dyDescent="0.2">
      <c r="A343" s="130" t="s">
        <v>110</v>
      </c>
      <c r="B343" s="130" t="s">
        <v>371</v>
      </c>
      <c r="C343" s="130">
        <v>31120</v>
      </c>
      <c r="D343" s="130">
        <v>8103</v>
      </c>
      <c r="E343" s="130">
        <v>1400320</v>
      </c>
      <c r="F343" s="203">
        <v>2141</v>
      </c>
      <c r="G343" s="204">
        <v>10000</v>
      </c>
      <c r="H343" s="204">
        <v>0</v>
      </c>
      <c r="I343" s="204">
        <v>5000</v>
      </c>
      <c r="J343" s="204">
        <v>5000</v>
      </c>
      <c r="K343" s="204">
        <v>0</v>
      </c>
      <c r="L343" s="204">
        <v>5000</v>
      </c>
      <c r="M343" s="204">
        <v>0</v>
      </c>
      <c r="N343" s="204">
        <v>5000</v>
      </c>
      <c r="O343" s="204">
        <v>10000</v>
      </c>
      <c r="P343" s="204">
        <v>5000</v>
      </c>
      <c r="Q343" s="204">
        <v>10000</v>
      </c>
      <c r="R343" s="204">
        <v>7100</v>
      </c>
      <c r="S343" s="205">
        <f t="shared" si="2"/>
        <v>62100</v>
      </c>
    </row>
    <row r="344" spans="1:19" ht="15.75" x14ac:dyDescent="0.2">
      <c r="A344" s="130" t="s">
        <v>110</v>
      </c>
      <c r="B344" s="130" t="s">
        <v>371</v>
      </c>
      <c r="C344" s="130">
        <v>31120</v>
      </c>
      <c r="D344" s="130">
        <v>8103</v>
      </c>
      <c r="E344" s="130">
        <v>1400320</v>
      </c>
      <c r="F344" s="203">
        <v>2161</v>
      </c>
      <c r="G344" s="204">
        <v>5000</v>
      </c>
      <c r="H344" s="204">
        <v>0</v>
      </c>
      <c r="I344" s="204">
        <v>5000</v>
      </c>
      <c r="J344" s="204">
        <v>0</v>
      </c>
      <c r="K344" s="204">
        <v>3000</v>
      </c>
      <c r="L344" s="204">
        <v>0</v>
      </c>
      <c r="M344" s="204">
        <v>3000</v>
      </c>
      <c r="N344" s="204">
        <v>0</v>
      </c>
      <c r="O344" s="204">
        <v>5000</v>
      </c>
      <c r="P344" s="204">
        <v>7000</v>
      </c>
      <c r="Q344" s="204">
        <v>0</v>
      </c>
      <c r="R344" s="204">
        <v>843.72</v>
      </c>
      <c r="S344" s="205">
        <f t="shared" si="2"/>
        <v>28843.72</v>
      </c>
    </row>
    <row r="345" spans="1:19" ht="15.75" x14ac:dyDescent="0.2">
      <c r="A345" s="130" t="s">
        <v>110</v>
      </c>
      <c r="B345" s="130" t="s">
        <v>371</v>
      </c>
      <c r="C345" s="130">
        <v>31120</v>
      </c>
      <c r="D345" s="130">
        <v>8103</v>
      </c>
      <c r="E345" s="130">
        <v>1400320</v>
      </c>
      <c r="F345" s="203">
        <v>2212</v>
      </c>
      <c r="G345" s="204">
        <v>3500</v>
      </c>
      <c r="H345" s="204">
        <v>2500</v>
      </c>
      <c r="I345" s="204">
        <v>1300</v>
      </c>
      <c r="J345" s="204">
        <v>2500</v>
      </c>
      <c r="K345" s="204">
        <v>2400</v>
      </c>
      <c r="L345" s="204">
        <v>2500</v>
      </c>
      <c r="M345" s="204">
        <v>1000</v>
      </c>
      <c r="N345" s="204">
        <v>2200</v>
      </c>
      <c r="O345" s="204">
        <v>2500</v>
      </c>
      <c r="P345" s="204">
        <v>3500</v>
      </c>
      <c r="Q345" s="204">
        <v>2500</v>
      </c>
      <c r="R345" s="204">
        <v>7100</v>
      </c>
      <c r="S345" s="205">
        <f t="shared" si="2"/>
        <v>33500</v>
      </c>
    </row>
    <row r="346" spans="1:19" ht="15.75" x14ac:dyDescent="0.2">
      <c r="A346" s="130" t="s">
        <v>112</v>
      </c>
      <c r="B346" s="130" t="s">
        <v>425</v>
      </c>
      <c r="C346" s="130">
        <v>31120</v>
      </c>
      <c r="D346" s="130">
        <v>8103</v>
      </c>
      <c r="E346" s="130">
        <v>1400320</v>
      </c>
      <c r="F346" s="203">
        <v>2491</v>
      </c>
      <c r="G346" s="204">
        <v>2000</v>
      </c>
      <c r="H346" s="204">
        <v>0</v>
      </c>
      <c r="I346" s="204">
        <v>3000</v>
      </c>
      <c r="J346" s="204">
        <v>0</v>
      </c>
      <c r="K346" s="204">
        <v>2500</v>
      </c>
      <c r="L346" s="204">
        <v>0</v>
      </c>
      <c r="M346" s="204">
        <v>3500</v>
      </c>
      <c r="N346" s="204">
        <v>2500</v>
      </c>
      <c r="O346" s="204">
        <v>2500</v>
      </c>
      <c r="P346" s="204">
        <v>3500</v>
      </c>
      <c r="Q346" s="204">
        <v>1200</v>
      </c>
      <c r="R346" s="204">
        <v>0</v>
      </c>
      <c r="S346" s="205">
        <f t="shared" si="2"/>
        <v>20700</v>
      </c>
    </row>
    <row r="347" spans="1:19" ht="15.75" x14ac:dyDescent="0.2">
      <c r="A347" s="130" t="s">
        <v>110</v>
      </c>
      <c r="B347" s="130" t="s">
        <v>371</v>
      </c>
      <c r="C347" s="130">
        <v>31120</v>
      </c>
      <c r="D347" s="130">
        <v>8103</v>
      </c>
      <c r="E347" s="130">
        <v>1400320</v>
      </c>
      <c r="F347" s="203">
        <v>2612</v>
      </c>
      <c r="G347" s="204">
        <v>3000</v>
      </c>
      <c r="H347" s="204">
        <v>3000</v>
      </c>
      <c r="I347" s="204">
        <v>3000</v>
      </c>
      <c r="J347" s="204">
        <v>3000</v>
      </c>
      <c r="K347" s="204">
        <v>2000</v>
      </c>
      <c r="L347" s="204">
        <v>2000</v>
      </c>
      <c r="M347" s="204">
        <v>2050</v>
      </c>
      <c r="N347" s="204">
        <v>3000</v>
      </c>
      <c r="O347" s="204">
        <v>3000</v>
      </c>
      <c r="P347" s="204">
        <v>2000</v>
      </c>
      <c r="Q347" s="204">
        <v>2500</v>
      </c>
      <c r="R347" s="204">
        <v>2500</v>
      </c>
      <c r="S347" s="205">
        <f t="shared" si="2"/>
        <v>31050</v>
      </c>
    </row>
    <row r="348" spans="1:19" ht="15.75" x14ac:dyDescent="0.2">
      <c r="A348" s="130" t="s">
        <v>110</v>
      </c>
      <c r="B348" s="130" t="s">
        <v>371</v>
      </c>
      <c r="C348" s="130">
        <v>31120</v>
      </c>
      <c r="D348" s="130">
        <v>8103</v>
      </c>
      <c r="E348" s="130">
        <v>1400320</v>
      </c>
      <c r="F348" s="203">
        <v>2711</v>
      </c>
      <c r="G348" s="204">
        <v>0</v>
      </c>
      <c r="H348" s="204">
        <v>300000</v>
      </c>
      <c r="I348" s="204">
        <v>0</v>
      </c>
      <c r="J348" s="204">
        <v>0</v>
      </c>
      <c r="K348" s="204">
        <v>0</v>
      </c>
      <c r="L348" s="204">
        <v>0</v>
      </c>
      <c r="M348" s="204">
        <v>0</v>
      </c>
      <c r="N348" s="204">
        <v>0</v>
      </c>
      <c r="O348" s="204">
        <v>0</v>
      </c>
      <c r="P348" s="204">
        <v>0</v>
      </c>
      <c r="Q348" s="204">
        <v>0</v>
      </c>
      <c r="R348" s="204">
        <v>0</v>
      </c>
      <c r="S348" s="205">
        <f t="shared" si="2"/>
        <v>300000</v>
      </c>
    </row>
    <row r="349" spans="1:19" ht="15.75" x14ac:dyDescent="0.2">
      <c r="A349" s="130" t="s">
        <v>110</v>
      </c>
      <c r="B349" s="130" t="s">
        <v>371</v>
      </c>
      <c r="C349" s="130">
        <v>31120</v>
      </c>
      <c r="D349" s="130">
        <v>8103</v>
      </c>
      <c r="E349" s="130">
        <v>1400320</v>
      </c>
      <c r="F349" s="203">
        <v>2831</v>
      </c>
      <c r="G349" s="204">
        <v>0</v>
      </c>
      <c r="H349" s="204">
        <v>10350</v>
      </c>
      <c r="I349" s="204">
        <v>0</v>
      </c>
      <c r="J349" s="204">
        <v>0</v>
      </c>
      <c r="K349" s="204">
        <v>0</v>
      </c>
      <c r="L349" s="204">
        <v>0</v>
      </c>
      <c r="M349" s="204">
        <v>0</v>
      </c>
      <c r="N349" s="204">
        <v>0</v>
      </c>
      <c r="O349" s="204">
        <v>0</v>
      </c>
      <c r="P349" s="204">
        <v>0</v>
      </c>
      <c r="Q349" s="204">
        <v>0</v>
      </c>
      <c r="R349" s="204">
        <v>0</v>
      </c>
      <c r="S349" s="205">
        <f t="shared" si="2"/>
        <v>10350</v>
      </c>
    </row>
    <row r="350" spans="1:19" ht="15.75" x14ac:dyDescent="0.2">
      <c r="A350" s="130" t="s">
        <v>112</v>
      </c>
      <c r="B350" s="130" t="s">
        <v>425</v>
      </c>
      <c r="C350" s="130">
        <v>31120</v>
      </c>
      <c r="D350" s="130">
        <v>8103</v>
      </c>
      <c r="E350" s="130">
        <v>1400320</v>
      </c>
      <c r="F350" s="203">
        <v>2921</v>
      </c>
      <c r="G350" s="204">
        <v>0</v>
      </c>
      <c r="H350" s="204">
        <v>10700</v>
      </c>
      <c r="I350" s="204">
        <v>10000</v>
      </c>
      <c r="J350" s="204">
        <v>0</v>
      </c>
      <c r="K350" s="204"/>
      <c r="L350" s="204">
        <v>0</v>
      </c>
      <c r="M350" s="204">
        <v>0</v>
      </c>
      <c r="N350" s="204">
        <v>0</v>
      </c>
      <c r="O350" s="204">
        <v>0</v>
      </c>
      <c r="P350" s="204">
        <v>0</v>
      </c>
      <c r="Q350" s="204">
        <v>0</v>
      </c>
      <c r="R350" s="204">
        <v>0</v>
      </c>
      <c r="S350" s="205">
        <f t="shared" si="2"/>
        <v>20700</v>
      </c>
    </row>
    <row r="351" spans="1:19" ht="15.75" x14ac:dyDescent="0.2">
      <c r="A351" s="130" t="s">
        <v>110</v>
      </c>
      <c r="B351" s="130" t="s">
        <v>371</v>
      </c>
      <c r="C351" s="130">
        <v>31120</v>
      </c>
      <c r="D351" s="130">
        <v>8103</v>
      </c>
      <c r="E351" s="130">
        <v>1400320</v>
      </c>
      <c r="F351" s="203">
        <v>2941</v>
      </c>
      <c r="G351" s="204">
        <v>3000</v>
      </c>
      <c r="H351" s="204">
        <v>3000</v>
      </c>
      <c r="I351" s="204">
        <v>3000</v>
      </c>
      <c r="J351" s="204">
        <v>1000</v>
      </c>
      <c r="K351" s="204">
        <v>1000</v>
      </c>
      <c r="L351" s="204">
        <v>1000</v>
      </c>
      <c r="M351" s="204">
        <v>3000</v>
      </c>
      <c r="N351" s="204">
        <v>3015</v>
      </c>
      <c r="O351" s="204">
        <v>3000</v>
      </c>
      <c r="P351" s="204">
        <v>3000</v>
      </c>
      <c r="Q351" s="204">
        <v>3000</v>
      </c>
      <c r="R351" s="204">
        <v>3000</v>
      </c>
      <c r="S351" s="205">
        <f t="shared" si="2"/>
        <v>30015</v>
      </c>
    </row>
    <row r="352" spans="1:19" ht="15.75" x14ac:dyDescent="0.2">
      <c r="A352" s="130" t="s">
        <v>110</v>
      </c>
      <c r="B352" s="130" t="s">
        <v>371</v>
      </c>
      <c r="C352" s="130">
        <v>31120</v>
      </c>
      <c r="D352" s="130">
        <v>8103</v>
      </c>
      <c r="E352" s="130">
        <v>1400320</v>
      </c>
      <c r="F352" s="203">
        <v>3111</v>
      </c>
      <c r="G352" s="204">
        <v>5500</v>
      </c>
      <c r="H352" s="204">
        <v>4500</v>
      </c>
      <c r="I352" s="204">
        <v>4600</v>
      </c>
      <c r="J352" s="204">
        <v>4200</v>
      </c>
      <c r="K352" s="204">
        <v>5325</v>
      </c>
      <c r="L352" s="204">
        <v>4600</v>
      </c>
      <c r="M352" s="204">
        <v>4500</v>
      </c>
      <c r="N352" s="204">
        <v>4600</v>
      </c>
      <c r="O352" s="204">
        <v>4900</v>
      </c>
      <c r="P352" s="204">
        <v>4500</v>
      </c>
      <c r="Q352" s="204">
        <v>4700</v>
      </c>
      <c r="R352" s="204">
        <v>5000</v>
      </c>
      <c r="S352" s="205">
        <f t="shared" si="2"/>
        <v>56925</v>
      </c>
    </row>
    <row r="353" spans="1:19" ht="15.75" x14ac:dyDescent="0.2">
      <c r="A353" s="130" t="s">
        <v>110</v>
      </c>
      <c r="B353" s="130" t="s">
        <v>371</v>
      </c>
      <c r="C353" s="130">
        <v>31120</v>
      </c>
      <c r="D353" s="130">
        <v>8103</v>
      </c>
      <c r="E353" s="130">
        <v>1400320</v>
      </c>
      <c r="F353" s="203">
        <v>3141</v>
      </c>
      <c r="G353" s="204">
        <v>5000</v>
      </c>
      <c r="H353" s="204">
        <v>5000</v>
      </c>
      <c r="I353" s="204">
        <v>5000</v>
      </c>
      <c r="J353" s="204">
        <v>4500</v>
      </c>
      <c r="K353" s="204">
        <v>4500</v>
      </c>
      <c r="L353" s="204">
        <v>4500</v>
      </c>
      <c r="M353" s="204">
        <v>4500</v>
      </c>
      <c r="N353" s="204">
        <v>4000</v>
      </c>
      <c r="O353" s="204">
        <v>4500</v>
      </c>
      <c r="P353" s="204">
        <v>4500</v>
      </c>
      <c r="Q353" s="204">
        <v>4500</v>
      </c>
      <c r="R353" s="204">
        <v>6425</v>
      </c>
      <c r="S353" s="205">
        <f t="shared" si="2"/>
        <v>56925</v>
      </c>
    </row>
    <row r="354" spans="1:19" ht="15.75" x14ac:dyDescent="0.2">
      <c r="A354" s="130" t="s">
        <v>110</v>
      </c>
      <c r="B354" s="130" t="s">
        <v>371</v>
      </c>
      <c r="C354" s="130">
        <v>31120</v>
      </c>
      <c r="D354" s="130">
        <v>8103</v>
      </c>
      <c r="E354" s="130">
        <v>1400320</v>
      </c>
      <c r="F354" s="203">
        <v>3171</v>
      </c>
      <c r="G354" s="204">
        <v>1000</v>
      </c>
      <c r="H354" s="204">
        <v>800</v>
      </c>
      <c r="I354" s="204">
        <v>800</v>
      </c>
      <c r="J354" s="204">
        <v>800</v>
      </c>
      <c r="K354" s="204">
        <v>1000</v>
      </c>
      <c r="L354" s="204">
        <v>800</v>
      </c>
      <c r="M354" s="204">
        <v>800</v>
      </c>
      <c r="N354" s="204">
        <v>800</v>
      </c>
      <c r="O354" s="204">
        <v>800</v>
      </c>
      <c r="P354" s="204">
        <v>800</v>
      </c>
      <c r="Q354" s="204">
        <v>800</v>
      </c>
      <c r="R354" s="204">
        <v>800</v>
      </c>
      <c r="S354" s="205">
        <f t="shared" si="2"/>
        <v>10000</v>
      </c>
    </row>
    <row r="355" spans="1:19" ht="15.75" x14ac:dyDescent="0.2">
      <c r="A355" s="130" t="s">
        <v>110</v>
      </c>
      <c r="B355" s="130" t="s">
        <v>371</v>
      </c>
      <c r="C355" s="130">
        <v>31120</v>
      </c>
      <c r="D355" s="130">
        <v>8103</v>
      </c>
      <c r="E355" s="130">
        <v>1400320</v>
      </c>
      <c r="F355" s="206">
        <v>3311</v>
      </c>
      <c r="G355" s="204">
        <v>0</v>
      </c>
      <c r="H355" s="204">
        <v>0</v>
      </c>
      <c r="I355" s="204">
        <v>10000</v>
      </c>
      <c r="J355" s="204">
        <v>11750</v>
      </c>
      <c r="K355" s="204">
        <v>15000</v>
      </c>
      <c r="L355" s="204">
        <v>15000</v>
      </c>
      <c r="M355" s="204">
        <v>0</v>
      </c>
      <c r="N355" s="204">
        <v>0</v>
      </c>
      <c r="O355" s="204">
        <v>0</v>
      </c>
      <c r="P355" s="204">
        <v>0</v>
      </c>
      <c r="Q355" s="204">
        <v>0</v>
      </c>
      <c r="R355" s="204">
        <v>0</v>
      </c>
      <c r="S355" s="205">
        <f t="shared" si="2"/>
        <v>51750</v>
      </c>
    </row>
    <row r="356" spans="1:19" ht="15.75" x14ac:dyDescent="0.2">
      <c r="A356" s="130" t="s">
        <v>110</v>
      </c>
      <c r="B356" s="130" t="s">
        <v>371</v>
      </c>
      <c r="C356" s="130">
        <v>31120</v>
      </c>
      <c r="D356" s="130">
        <v>8103</v>
      </c>
      <c r="E356" s="130">
        <v>1400320</v>
      </c>
      <c r="F356" s="203">
        <v>3312</v>
      </c>
      <c r="G356" s="204">
        <v>25000</v>
      </c>
      <c r="H356" s="204">
        <v>25000</v>
      </c>
      <c r="I356" s="204">
        <v>25000</v>
      </c>
      <c r="J356" s="204">
        <v>50000</v>
      </c>
      <c r="K356" s="204">
        <v>50000</v>
      </c>
      <c r="L356" s="204">
        <v>50000</v>
      </c>
      <c r="M356" s="204">
        <v>50000</v>
      </c>
      <c r="N356" s="204">
        <v>50000</v>
      </c>
      <c r="O356" s="204">
        <v>50000</v>
      </c>
      <c r="P356" s="204">
        <v>50000</v>
      </c>
      <c r="Q356" s="204">
        <v>50000</v>
      </c>
      <c r="R356" s="204">
        <v>25000</v>
      </c>
      <c r="S356" s="205">
        <f t="shared" si="2"/>
        <v>500000</v>
      </c>
    </row>
    <row r="357" spans="1:19" ht="15.75" x14ac:dyDescent="0.2">
      <c r="A357" s="130" t="s">
        <v>110</v>
      </c>
      <c r="B357" s="130" t="s">
        <v>371</v>
      </c>
      <c r="C357" s="130">
        <v>31120</v>
      </c>
      <c r="D357" s="130">
        <v>8103</v>
      </c>
      <c r="E357" s="130">
        <v>1400320</v>
      </c>
      <c r="F357" s="203">
        <v>3321</v>
      </c>
      <c r="G357" s="204">
        <v>0</v>
      </c>
      <c r="H357" s="204">
        <v>0</v>
      </c>
      <c r="I357" s="204">
        <v>0</v>
      </c>
      <c r="J357" s="204">
        <v>0</v>
      </c>
      <c r="K357" s="204">
        <v>0</v>
      </c>
      <c r="L357" s="204">
        <v>0</v>
      </c>
      <c r="M357" s="204">
        <v>0</v>
      </c>
      <c r="N357" s="204">
        <v>0</v>
      </c>
      <c r="O357" s="204">
        <v>0</v>
      </c>
      <c r="P357" s="204">
        <v>15000</v>
      </c>
      <c r="Q357" s="204">
        <v>0</v>
      </c>
      <c r="R357" s="204">
        <v>0</v>
      </c>
      <c r="S357" s="205">
        <f t="shared" si="2"/>
        <v>15000</v>
      </c>
    </row>
    <row r="358" spans="1:19" ht="15.75" x14ac:dyDescent="0.2">
      <c r="A358" s="130" t="s">
        <v>110</v>
      </c>
      <c r="B358" s="130" t="s">
        <v>371</v>
      </c>
      <c r="C358" s="130">
        <v>31120</v>
      </c>
      <c r="D358" s="130">
        <v>8103</v>
      </c>
      <c r="E358" s="130">
        <v>1400320</v>
      </c>
      <c r="F358" s="203">
        <v>3331</v>
      </c>
      <c r="G358" s="204">
        <v>0</v>
      </c>
      <c r="H358" s="204">
        <v>30000</v>
      </c>
      <c r="I358" s="204">
        <v>0</v>
      </c>
      <c r="J358" s="204"/>
      <c r="K358" s="204">
        <v>0</v>
      </c>
      <c r="L358" s="204">
        <v>0</v>
      </c>
      <c r="M358" s="204">
        <v>0</v>
      </c>
      <c r="N358" s="204">
        <v>0</v>
      </c>
      <c r="O358" s="204">
        <v>0</v>
      </c>
      <c r="P358" s="204">
        <v>0</v>
      </c>
      <c r="Q358" s="204">
        <v>0</v>
      </c>
      <c r="R358" s="204">
        <v>0</v>
      </c>
      <c r="S358" s="205">
        <f t="shared" si="2"/>
        <v>30000</v>
      </c>
    </row>
    <row r="359" spans="1:19" ht="15.75" x14ac:dyDescent="0.2">
      <c r="A359" s="130" t="s">
        <v>110</v>
      </c>
      <c r="B359" s="130" t="s">
        <v>371</v>
      </c>
      <c r="C359" s="130">
        <v>31120</v>
      </c>
      <c r="D359" s="130">
        <v>8103</v>
      </c>
      <c r="E359" s="130">
        <v>1400320</v>
      </c>
      <c r="F359" s="203">
        <v>3411</v>
      </c>
      <c r="G359" s="204">
        <v>0</v>
      </c>
      <c r="H359" s="204">
        <v>15540</v>
      </c>
      <c r="I359" s="204">
        <v>0</v>
      </c>
      <c r="J359" s="204"/>
      <c r="K359" s="204">
        <v>0</v>
      </c>
      <c r="L359" s="204">
        <v>0</v>
      </c>
      <c r="M359" s="204">
        <v>30000</v>
      </c>
      <c r="N359" s="204">
        <v>0</v>
      </c>
      <c r="O359" s="204">
        <v>0</v>
      </c>
      <c r="P359" s="204">
        <v>0</v>
      </c>
      <c r="Q359" s="204">
        <v>0</v>
      </c>
      <c r="R359" s="204">
        <v>0</v>
      </c>
      <c r="S359" s="205">
        <f t="shared" si="2"/>
        <v>45540</v>
      </c>
    </row>
    <row r="360" spans="1:19" ht="15.75" x14ac:dyDescent="0.2">
      <c r="A360" s="130" t="s">
        <v>110</v>
      </c>
      <c r="B360" s="130" t="s">
        <v>371</v>
      </c>
      <c r="C360" s="130">
        <v>31120</v>
      </c>
      <c r="D360" s="130">
        <v>8103</v>
      </c>
      <c r="E360" s="130">
        <v>1400320</v>
      </c>
      <c r="F360" s="203">
        <v>3451</v>
      </c>
      <c r="G360" s="204">
        <v>0</v>
      </c>
      <c r="H360" s="204">
        <v>160200.18</v>
      </c>
      <c r="I360" s="204">
        <v>0</v>
      </c>
      <c r="J360" s="204"/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5">
        <f t="shared" si="2"/>
        <v>160200.18</v>
      </c>
    </row>
    <row r="361" spans="1:19" ht="15.75" x14ac:dyDescent="0.2">
      <c r="A361" s="130" t="s">
        <v>112</v>
      </c>
      <c r="B361" s="130" t="s">
        <v>425</v>
      </c>
      <c r="C361" s="130">
        <v>31120</v>
      </c>
      <c r="D361" s="130">
        <v>8103</v>
      </c>
      <c r="E361" s="130">
        <v>1400320</v>
      </c>
      <c r="F361" s="203">
        <v>3511</v>
      </c>
      <c r="G361" s="204">
        <v>0</v>
      </c>
      <c r="H361" s="204">
        <v>0</v>
      </c>
      <c r="I361" s="204">
        <v>100000</v>
      </c>
      <c r="J361" s="204">
        <v>100200.17</v>
      </c>
      <c r="K361" s="204">
        <v>71000</v>
      </c>
      <c r="L361" s="204">
        <v>0</v>
      </c>
      <c r="M361" s="204">
        <v>0</v>
      </c>
      <c r="N361" s="204">
        <v>0</v>
      </c>
      <c r="O361" s="204">
        <v>0</v>
      </c>
      <c r="P361" s="204">
        <v>0</v>
      </c>
      <c r="Q361" s="204">
        <v>0</v>
      </c>
      <c r="R361" s="204">
        <v>0</v>
      </c>
      <c r="S361" s="205">
        <f t="shared" si="2"/>
        <v>271200.17</v>
      </c>
    </row>
    <row r="362" spans="1:19" ht="15.75" x14ac:dyDescent="0.2">
      <c r="A362" s="130" t="s">
        <v>114</v>
      </c>
      <c r="B362" s="130" t="s">
        <v>426</v>
      </c>
      <c r="C362" s="130">
        <v>31120</v>
      </c>
      <c r="D362" s="130">
        <v>8103</v>
      </c>
      <c r="E362" s="130">
        <v>1400320</v>
      </c>
      <c r="F362" s="203">
        <v>3521</v>
      </c>
      <c r="G362" s="204">
        <v>0</v>
      </c>
      <c r="H362" s="204">
        <v>7245</v>
      </c>
      <c r="I362" s="204">
        <v>0</v>
      </c>
      <c r="J362" s="204">
        <v>0</v>
      </c>
      <c r="K362" s="204">
        <v>0</v>
      </c>
      <c r="L362" s="204">
        <v>0</v>
      </c>
      <c r="M362" s="204">
        <v>0</v>
      </c>
      <c r="N362" s="204">
        <v>0</v>
      </c>
      <c r="O362" s="204">
        <v>0</v>
      </c>
      <c r="P362" s="204">
        <v>0</v>
      </c>
      <c r="Q362" s="204">
        <v>0</v>
      </c>
      <c r="R362" s="204">
        <v>0</v>
      </c>
      <c r="S362" s="205">
        <f t="shared" si="2"/>
        <v>7245</v>
      </c>
    </row>
    <row r="363" spans="1:19" ht="15.75" x14ac:dyDescent="0.2">
      <c r="A363" s="130" t="s">
        <v>110</v>
      </c>
      <c r="B363" s="130" t="s">
        <v>371</v>
      </c>
      <c r="C363" s="130">
        <v>31120</v>
      </c>
      <c r="D363" s="130">
        <v>8103</v>
      </c>
      <c r="E363" s="130">
        <v>1400320</v>
      </c>
      <c r="F363" s="203">
        <v>3531</v>
      </c>
      <c r="G363" s="204">
        <v>0</v>
      </c>
      <c r="H363" s="204">
        <v>0</v>
      </c>
      <c r="I363" s="204">
        <v>2000</v>
      </c>
      <c r="J363" s="204">
        <v>0</v>
      </c>
      <c r="K363" s="204">
        <v>0</v>
      </c>
      <c r="L363" s="204">
        <v>3500</v>
      </c>
      <c r="M363" s="204">
        <v>0</v>
      </c>
      <c r="N363" s="204">
        <v>0</v>
      </c>
      <c r="O363" s="204">
        <v>4500</v>
      </c>
      <c r="P363" s="204">
        <v>0</v>
      </c>
      <c r="Q363" s="204">
        <v>5000</v>
      </c>
      <c r="R363" s="204">
        <v>0</v>
      </c>
      <c r="S363" s="205">
        <f t="shared" si="2"/>
        <v>15000</v>
      </c>
    </row>
    <row r="364" spans="1:19" ht="15.75" x14ac:dyDescent="0.2">
      <c r="A364" s="130" t="s">
        <v>112</v>
      </c>
      <c r="B364" s="130" t="s">
        <v>425</v>
      </c>
      <c r="C364" s="130">
        <v>31120</v>
      </c>
      <c r="D364" s="130">
        <v>8103</v>
      </c>
      <c r="E364" s="130">
        <v>1400320</v>
      </c>
      <c r="F364" s="203">
        <v>3551</v>
      </c>
      <c r="G364" s="204">
        <v>0</v>
      </c>
      <c r="H364" s="204">
        <v>5175</v>
      </c>
      <c r="I364" s="204">
        <v>0</v>
      </c>
      <c r="J364" s="204"/>
      <c r="K364" s="204">
        <v>0</v>
      </c>
      <c r="L364" s="204">
        <v>0</v>
      </c>
      <c r="M364" s="204">
        <v>0</v>
      </c>
      <c r="N364" s="204">
        <v>0</v>
      </c>
      <c r="O364" s="204">
        <v>0</v>
      </c>
      <c r="P364" s="204">
        <v>0</v>
      </c>
      <c r="Q364" s="204">
        <v>0</v>
      </c>
      <c r="R364" s="204">
        <v>0</v>
      </c>
      <c r="S364" s="205">
        <f t="shared" si="2"/>
        <v>5175</v>
      </c>
    </row>
    <row r="365" spans="1:19" ht="15.75" x14ac:dyDescent="0.2">
      <c r="A365" s="130" t="s">
        <v>110</v>
      </c>
      <c r="B365" s="130" t="s">
        <v>371</v>
      </c>
      <c r="C365" s="130">
        <v>31120</v>
      </c>
      <c r="D365" s="130">
        <v>8103</v>
      </c>
      <c r="E365" s="130">
        <v>1400320</v>
      </c>
      <c r="F365" s="203">
        <v>3751</v>
      </c>
      <c r="G365" s="204">
        <v>3000</v>
      </c>
      <c r="H365" s="204">
        <v>3000</v>
      </c>
      <c r="I365" s="204">
        <v>3015</v>
      </c>
      <c r="J365" s="204">
        <v>3500</v>
      </c>
      <c r="K365" s="204">
        <v>4500</v>
      </c>
      <c r="L365" s="204">
        <v>4500</v>
      </c>
      <c r="M365" s="204">
        <v>1000</v>
      </c>
      <c r="N365" s="204">
        <v>1000</v>
      </c>
      <c r="O365" s="204">
        <v>4500</v>
      </c>
      <c r="P365" s="204">
        <v>1000</v>
      </c>
      <c r="Q365" s="204">
        <v>1000</v>
      </c>
      <c r="R365" s="204">
        <v>0</v>
      </c>
      <c r="S365" s="205">
        <f t="shared" si="2"/>
        <v>30015</v>
      </c>
    </row>
    <row r="366" spans="1:19" ht="15.75" x14ac:dyDescent="0.2">
      <c r="A366" s="130" t="s">
        <v>110</v>
      </c>
      <c r="B366" s="130" t="s">
        <v>371</v>
      </c>
      <c r="C366" s="130">
        <v>31120</v>
      </c>
      <c r="D366" s="130">
        <v>8103</v>
      </c>
      <c r="E366" s="130">
        <v>1400320</v>
      </c>
      <c r="F366" s="203">
        <v>3831</v>
      </c>
      <c r="G366" s="204">
        <v>0</v>
      </c>
      <c r="H366" s="204">
        <v>0</v>
      </c>
      <c r="I366" s="204">
        <v>3105</v>
      </c>
      <c r="J366" s="204">
        <v>0</v>
      </c>
      <c r="K366" s="204">
        <v>0</v>
      </c>
      <c r="L366" s="204">
        <v>0</v>
      </c>
      <c r="M366" s="204">
        <v>0</v>
      </c>
      <c r="N366" s="204">
        <v>0</v>
      </c>
      <c r="O366" s="204">
        <v>0</v>
      </c>
      <c r="P366" s="204">
        <v>0</v>
      </c>
      <c r="Q366" s="204"/>
      <c r="R366" s="204">
        <v>0</v>
      </c>
      <c r="S366" s="205">
        <f t="shared" si="2"/>
        <v>3105</v>
      </c>
    </row>
    <row r="367" spans="1:19" ht="15.75" x14ac:dyDescent="0.2">
      <c r="A367" s="130" t="s">
        <v>110</v>
      </c>
      <c r="B367" s="130" t="s">
        <v>371</v>
      </c>
      <c r="C367" s="130">
        <v>31120</v>
      </c>
      <c r="D367" s="130">
        <v>8103</v>
      </c>
      <c r="E367" s="130">
        <v>1400320</v>
      </c>
      <c r="F367" s="203">
        <v>3921</v>
      </c>
      <c r="G367" s="204">
        <v>0</v>
      </c>
      <c r="H367" s="204">
        <v>0</v>
      </c>
      <c r="I367" s="204">
        <v>0</v>
      </c>
      <c r="J367" s="204">
        <v>2000</v>
      </c>
      <c r="K367" s="204">
        <v>0</v>
      </c>
      <c r="L367" s="204">
        <v>4210</v>
      </c>
      <c r="M367" s="204">
        <v>0</v>
      </c>
      <c r="N367" s="204">
        <v>0</v>
      </c>
      <c r="O367" s="204">
        <v>0</v>
      </c>
      <c r="P367" s="204">
        <v>0</v>
      </c>
      <c r="Q367" s="204">
        <v>0</v>
      </c>
      <c r="R367" s="204">
        <v>0</v>
      </c>
      <c r="S367" s="205">
        <f t="shared" si="2"/>
        <v>6210</v>
      </c>
    </row>
    <row r="368" spans="1:19" ht="15.75" x14ac:dyDescent="0.2">
      <c r="A368" s="130" t="s">
        <v>110</v>
      </c>
      <c r="B368" s="130" t="s">
        <v>371</v>
      </c>
      <c r="C368" s="130">
        <v>31120</v>
      </c>
      <c r="D368" s="130">
        <v>8103</v>
      </c>
      <c r="E368" s="130">
        <v>1400320</v>
      </c>
      <c r="F368" s="203">
        <v>3951</v>
      </c>
      <c r="G368" s="204">
        <v>0</v>
      </c>
      <c r="H368" s="204">
        <v>0</v>
      </c>
      <c r="I368" s="204">
        <v>0</v>
      </c>
      <c r="J368" s="204">
        <v>10000</v>
      </c>
      <c r="K368" s="204">
        <v>0</v>
      </c>
      <c r="L368" s="204">
        <v>0</v>
      </c>
      <c r="M368" s="204">
        <v>0</v>
      </c>
      <c r="N368" s="204">
        <v>10000</v>
      </c>
      <c r="O368" s="204">
        <v>0</v>
      </c>
      <c r="P368" s="204">
        <v>0</v>
      </c>
      <c r="Q368" s="204">
        <v>0</v>
      </c>
      <c r="R368" s="204">
        <v>0</v>
      </c>
      <c r="S368" s="205">
        <f t="shared" si="2"/>
        <v>20000</v>
      </c>
    </row>
    <row r="369" spans="1:19" ht="15.75" x14ac:dyDescent="0.2">
      <c r="A369" s="130" t="s">
        <v>110</v>
      </c>
      <c r="B369" s="130" t="s">
        <v>371</v>
      </c>
      <c r="C369" s="130">
        <v>31120</v>
      </c>
      <c r="D369" s="130">
        <v>8103</v>
      </c>
      <c r="E369" s="130">
        <v>1400320</v>
      </c>
      <c r="F369" s="206">
        <v>3981</v>
      </c>
      <c r="G369" s="204">
        <v>7764.19</v>
      </c>
      <c r="H369" s="204">
        <v>7764.19</v>
      </c>
      <c r="I369" s="204">
        <v>7764.19</v>
      </c>
      <c r="J369" s="204">
        <v>7764.19</v>
      </c>
      <c r="K369" s="204">
        <v>7764.19</v>
      </c>
      <c r="L369" s="204">
        <v>7764.19</v>
      </c>
      <c r="M369" s="204">
        <v>7764.19</v>
      </c>
      <c r="N369" s="204">
        <v>7764.19</v>
      </c>
      <c r="O369" s="204">
        <v>7764.19</v>
      </c>
      <c r="P369" s="204">
        <v>7764.19</v>
      </c>
      <c r="Q369" s="204">
        <v>7764.19</v>
      </c>
      <c r="R369" s="204">
        <v>7764.18</v>
      </c>
      <c r="S369" s="205">
        <f t="shared" si="2"/>
        <v>93170.270000000019</v>
      </c>
    </row>
    <row r="370" spans="1:19" ht="15.75" x14ac:dyDescent="0.2">
      <c r="A370" s="130" t="s">
        <v>110</v>
      </c>
      <c r="B370" s="130" t="s">
        <v>371</v>
      </c>
      <c r="C370" s="130">
        <v>31120</v>
      </c>
      <c r="D370" s="130">
        <v>8103</v>
      </c>
      <c r="E370" s="130">
        <v>1400320</v>
      </c>
      <c r="F370" s="203">
        <v>4421</v>
      </c>
      <c r="G370" s="204">
        <v>800</v>
      </c>
      <c r="H370" s="204">
        <v>800</v>
      </c>
      <c r="I370" s="204">
        <v>800</v>
      </c>
      <c r="J370" s="204">
        <v>800</v>
      </c>
      <c r="K370" s="204">
        <v>800</v>
      </c>
      <c r="L370" s="204">
        <v>800</v>
      </c>
      <c r="M370" s="204">
        <v>800</v>
      </c>
      <c r="N370" s="204">
        <v>800</v>
      </c>
      <c r="O370" s="204">
        <v>800</v>
      </c>
      <c r="P370" s="204">
        <v>800</v>
      </c>
      <c r="Q370" s="204">
        <v>800</v>
      </c>
      <c r="R370" s="204">
        <v>800</v>
      </c>
      <c r="S370" s="205">
        <f t="shared" si="2"/>
        <v>9600</v>
      </c>
    </row>
    <row r="371" spans="1:19" ht="15.75" x14ac:dyDescent="0.2">
      <c r="A371" s="130" t="s">
        <v>110</v>
      </c>
      <c r="B371" s="130" t="s">
        <v>371</v>
      </c>
      <c r="C371" s="130">
        <v>31120</v>
      </c>
      <c r="D371" s="130">
        <v>8103</v>
      </c>
      <c r="E371" s="130">
        <v>1400320</v>
      </c>
      <c r="F371" s="203">
        <v>5151</v>
      </c>
      <c r="G371" s="204">
        <v>0</v>
      </c>
      <c r="H371" s="204">
        <v>0</v>
      </c>
      <c r="I371" s="204">
        <v>30000</v>
      </c>
      <c r="J371" s="204">
        <v>0</v>
      </c>
      <c r="K371" s="204">
        <v>0</v>
      </c>
      <c r="L371" s="204">
        <v>0</v>
      </c>
      <c r="M371" s="204">
        <v>0</v>
      </c>
      <c r="N371" s="204">
        <v>0</v>
      </c>
      <c r="O371" s="204">
        <v>0</v>
      </c>
      <c r="P371" s="204">
        <v>0</v>
      </c>
      <c r="Q371" s="204">
        <v>0</v>
      </c>
      <c r="R371" s="204">
        <v>0</v>
      </c>
      <c r="S371" s="205">
        <f t="shared" si="2"/>
        <v>30000</v>
      </c>
    </row>
    <row r="372" spans="1:19" ht="15.75" x14ac:dyDescent="0.2">
      <c r="A372" s="130" t="s">
        <v>110</v>
      </c>
      <c r="B372" s="130" t="s">
        <v>371</v>
      </c>
      <c r="C372" s="130">
        <v>31120</v>
      </c>
      <c r="D372" s="130">
        <v>8103</v>
      </c>
      <c r="E372" s="130">
        <v>1400320</v>
      </c>
      <c r="F372" s="203">
        <v>5411</v>
      </c>
      <c r="G372" s="204">
        <v>0</v>
      </c>
      <c r="H372" s="204">
        <v>0</v>
      </c>
      <c r="I372" s="204">
        <v>0</v>
      </c>
      <c r="J372" s="204">
        <v>500000</v>
      </c>
      <c r="K372" s="204">
        <v>0</v>
      </c>
      <c r="L372" s="204">
        <v>0</v>
      </c>
      <c r="M372" s="204">
        <v>0</v>
      </c>
      <c r="N372" s="204">
        <v>0</v>
      </c>
      <c r="O372" s="204">
        <v>0</v>
      </c>
      <c r="P372" s="204">
        <v>0</v>
      </c>
      <c r="Q372" s="204">
        <v>0</v>
      </c>
      <c r="R372" s="204">
        <v>0</v>
      </c>
      <c r="S372" s="205">
        <f t="shared" si="2"/>
        <v>500000</v>
      </c>
    </row>
    <row r="373" spans="1:19" ht="15.75" x14ac:dyDescent="0.2">
      <c r="A373" s="130" t="s">
        <v>110</v>
      </c>
      <c r="B373" s="130" t="s">
        <v>371</v>
      </c>
      <c r="C373" s="130">
        <v>31120</v>
      </c>
      <c r="D373" s="130">
        <v>8103</v>
      </c>
      <c r="E373" s="130">
        <v>1400320</v>
      </c>
      <c r="F373" s="203">
        <v>5511</v>
      </c>
      <c r="G373" s="204">
        <v>0</v>
      </c>
      <c r="H373" s="204">
        <v>10350</v>
      </c>
      <c r="I373" s="204">
        <v>0</v>
      </c>
      <c r="J373" s="204">
        <v>0</v>
      </c>
      <c r="K373" s="204">
        <v>0</v>
      </c>
      <c r="L373" s="204">
        <v>0</v>
      </c>
      <c r="M373" s="204">
        <v>0</v>
      </c>
      <c r="N373" s="204">
        <v>0</v>
      </c>
      <c r="O373" s="204">
        <v>0</v>
      </c>
      <c r="P373" s="204">
        <v>0</v>
      </c>
      <c r="Q373" s="204">
        <v>0</v>
      </c>
      <c r="R373" s="204">
        <v>0</v>
      </c>
      <c r="S373" s="205">
        <f t="shared" si="2"/>
        <v>10350</v>
      </c>
    </row>
    <row r="374" spans="1:19" ht="15.75" x14ac:dyDescent="0.2">
      <c r="A374" s="207" t="s">
        <v>361</v>
      </c>
      <c r="B374" s="207"/>
      <c r="C374" s="207"/>
      <c r="D374" s="207"/>
      <c r="E374" s="207"/>
      <c r="F374" s="207"/>
      <c r="G374" s="142">
        <f>SUM(G332:G373)</f>
        <v>441448.77999999997</v>
      </c>
      <c r="H374" s="142">
        <f t="shared" ref="H374:R374" si="3">SUM(H332:H373)</f>
        <v>971808.96</v>
      </c>
      <c r="I374" s="142">
        <f t="shared" si="3"/>
        <v>634268.77999999991</v>
      </c>
      <c r="J374" s="142">
        <f t="shared" si="3"/>
        <v>1081898.95</v>
      </c>
      <c r="K374" s="142">
        <f t="shared" si="3"/>
        <v>547673.77999999991</v>
      </c>
      <c r="L374" s="142">
        <f t="shared" si="3"/>
        <v>631586.72</v>
      </c>
      <c r="M374" s="142">
        <f t="shared" si="3"/>
        <v>493798.77999999997</v>
      </c>
      <c r="N374" s="142">
        <f t="shared" si="3"/>
        <v>461563.77999999997</v>
      </c>
      <c r="O374" s="142">
        <f t="shared" si="3"/>
        <v>470648.77999999997</v>
      </c>
      <c r="P374" s="142">
        <f t="shared" si="3"/>
        <v>482248.77999999997</v>
      </c>
      <c r="Q374" s="142">
        <f t="shared" si="3"/>
        <v>594176.77999999991</v>
      </c>
      <c r="R374" s="142">
        <f t="shared" si="3"/>
        <v>890503.18</v>
      </c>
      <c r="S374" s="205">
        <f>SUM(S332:S373)</f>
        <v>7701626.0500000007</v>
      </c>
    </row>
    <row r="375" spans="1:19" x14ac:dyDescent="0.2">
      <c r="A375" s="208" t="s">
        <v>362</v>
      </c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9"/>
    </row>
    <row r="376" spans="1:19" ht="15.75" x14ac:dyDescent="0.25">
      <c r="A376" s="210"/>
      <c r="B376" s="210"/>
      <c r="C376" s="210"/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1"/>
      <c r="O376" s="211"/>
      <c r="P376" s="211"/>
      <c r="Q376" s="211"/>
      <c r="R376" s="211"/>
      <c r="S376" s="211"/>
    </row>
    <row r="377" spans="1:19" ht="15.75" x14ac:dyDescent="0.25">
      <c r="A377" s="210"/>
      <c r="B377" s="144" t="s">
        <v>363</v>
      </c>
      <c r="C377" s="144"/>
      <c r="D377" s="144"/>
      <c r="E377" s="145"/>
      <c r="F377" s="146"/>
      <c r="K377" s="144" t="s">
        <v>364</v>
      </c>
      <c r="L377" s="144"/>
      <c r="M377" s="144"/>
      <c r="O377" s="211"/>
      <c r="P377" s="211"/>
      <c r="Q377" s="211"/>
      <c r="R377" s="211"/>
      <c r="S377" s="211"/>
    </row>
    <row r="378" spans="1:19" ht="49.5" customHeight="1" x14ac:dyDescent="0.25">
      <c r="A378" s="210"/>
      <c r="B378" s="145"/>
      <c r="C378" s="145"/>
      <c r="D378" s="145"/>
      <c r="E378" s="145"/>
      <c r="F378" s="146"/>
      <c r="K378" s="145"/>
      <c r="L378" s="145"/>
      <c r="M378" s="145"/>
      <c r="O378" s="211"/>
      <c r="P378" s="211"/>
      <c r="Q378" s="211"/>
      <c r="R378" s="211"/>
      <c r="S378" s="211"/>
    </row>
    <row r="379" spans="1:19" ht="19.5" customHeight="1" x14ac:dyDescent="0.25">
      <c r="A379" s="210"/>
      <c r="B379" s="145"/>
      <c r="C379" s="145"/>
      <c r="D379" s="145"/>
      <c r="E379" s="145"/>
      <c r="F379" s="146"/>
      <c r="K379" s="145"/>
      <c r="L379" s="145"/>
      <c r="M379" s="145"/>
      <c r="O379" s="211"/>
      <c r="P379" s="211"/>
      <c r="Q379" s="211"/>
      <c r="R379" s="211"/>
      <c r="S379" s="211"/>
    </row>
    <row r="380" spans="1:19" ht="16.5" customHeight="1" x14ac:dyDescent="0.25">
      <c r="A380" s="210"/>
      <c r="B380" s="144" t="s">
        <v>365</v>
      </c>
      <c r="C380" s="144"/>
      <c r="D380" s="144"/>
      <c r="E380" s="145"/>
      <c r="F380" s="146"/>
      <c r="K380" s="144" t="s">
        <v>365</v>
      </c>
      <c r="L380" s="144"/>
      <c r="M380" s="144"/>
      <c r="O380" s="211"/>
      <c r="P380" s="211"/>
      <c r="Q380" s="211"/>
      <c r="R380" s="211"/>
      <c r="S380" s="211"/>
    </row>
    <row r="381" spans="1:19" ht="16.5" customHeight="1" x14ac:dyDescent="0.25">
      <c r="A381" s="210"/>
      <c r="B381" s="147" t="s">
        <v>366</v>
      </c>
      <c r="C381" s="147"/>
      <c r="D381" s="147"/>
      <c r="E381" s="145"/>
      <c r="F381" s="146"/>
      <c r="K381" s="147" t="s">
        <v>366</v>
      </c>
      <c r="L381" s="147"/>
      <c r="M381" s="147"/>
      <c r="O381" s="211"/>
      <c r="P381" s="211"/>
      <c r="Q381" s="211"/>
      <c r="R381" s="211"/>
      <c r="S381" s="211"/>
    </row>
    <row r="382" spans="1:19" ht="16.5" customHeight="1" x14ac:dyDescent="0.25">
      <c r="A382" s="22"/>
      <c r="B382" s="148" t="s">
        <v>368</v>
      </c>
      <c r="C382" s="148"/>
      <c r="D382" s="148"/>
      <c r="E382" s="145"/>
      <c r="F382" s="146"/>
      <c r="K382" s="148" t="s">
        <v>368</v>
      </c>
      <c r="L382" s="148"/>
      <c r="M382" s="148"/>
    </row>
    <row r="383" spans="1:19" ht="16.5" customHeight="1" x14ac:dyDescent="0.25">
      <c r="A383" s="22"/>
      <c r="B383" s="212"/>
      <c r="C383" s="212"/>
      <c r="D383" s="212"/>
      <c r="E383" s="145"/>
      <c r="F383" s="146"/>
      <c r="K383" s="212"/>
      <c r="L383" s="212"/>
      <c r="M383" s="212"/>
    </row>
    <row r="384" spans="1:19" ht="16.5" customHeight="1" x14ac:dyDescent="0.25">
      <c r="A384" s="22"/>
      <c r="B384" s="212"/>
      <c r="C384" s="212"/>
      <c r="D384" s="212"/>
      <c r="E384" s="145"/>
      <c r="F384" s="146"/>
      <c r="K384" s="212"/>
      <c r="L384" s="212"/>
      <c r="M384" s="212"/>
    </row>
    <row r="385" spans="1:19" ht="16.5" customHeight="1" x14ac:dyDescent="0.25">
      <c r="A385" s="22"/>
      <c r="B385" s="212"/>
      <c r="C385" s="212"/>
      <c r="D385" s="212"/>
      <c r="E385" s="145"/>
      <c r="F385" s="146"/>
      <c r="K385" s="212"/>
      <c r="L385" s="212"/>
      <c r="M385" s="212"/>
    </row>
    <row r="386" spans="1:19" ht="16.5" customHeight="1" thickBot="1" x14ac:dyDescent="0.3">
      <c r="A386" s="22"/>
      <c r="B386" s="212"/>
      <c r="C386" s="212"/>
      <c r="D386" s="212"/>
      <c r="E386" s="145"/>
      <c r="F386" s="146"/>
      <c r="K386" s="212"/>
      <c r="L386" s="212"/>
      <c r="M386" s="212"/>
    </row>
    <row r="387" spans="1:19" ht="40.5" customHeight="1" thickBot="1" x14ac:dyDescent="0.35">
      <c r="A387" s="28" t="s">
        <v>270</v>
      </c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2"/>
      <c r="O387" s="22"/>
      <c r="P387" s="22"/>
      <c r="Q387" s="22"/>
      <c r="R387" s="22"/>
      <c r="S387" s="22"/>
    </row>
    <row r="388" spans="1:19" ht="19.5" thickBot="1" x14ac:dyDescent="0.35">
      <c r="A388" s="29" t="s">
        <v>427</v>
      </c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2"/>
      <c r="O388" s="22"/>
      <c r="P388" s="22"/>
      <c r="Q388" s="22"/>
      <c r="R388" s="22"/>
      <c r="S388" s="22"/>
    </row>
    <row r="389" spans="1:19" ht="16.5" thickBot="1" x14ac:dyDescent="0.25">
      <c r="A389" s="30" t="s">
        <v>272</v>
      </c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1"/>
      <c r="O389" s="32"/>
      <c r="P389" s="32"/>
      <c r="Q389" s="32"/>
      <c r="R389" s="32"/>
      <c r="S389" s="32"/>
    </row>
    <row r="390" spans="1:19" ht="16.5" customHeight="1" thickBot="1" x14ac:dyDescent="0.25">
      <c r="A390" s="33" t="s">
        <v>0</v>
      </c>
      <c r="B390" s="34">
        <v>2</v>
      </c>
      <c r="C390" s="35" t="str">
        <f>IF((B390=""),"",VLOOKUP(B390,QQ,2,0))</f>
        <v>DESARROLLO SOCIAL</v>
      </c>
      <c r="D390" s="36"/>
      <c r="E390" s="36"/>
      <c r="F390" s="36"/>
      <c r="G390" s="36"/>
      <c r="H390" s="36"/>
      <c r="I390" s="36"/>
      <c r="J390" s="36"/>
      <c r="K390" s="36"/>
      <c r="L390" s="36"/>
      <c r="M390" s="37"/>
      <c r="N390" s="31"/>
      <c r="O390" s="32"/>
      <c r="P390" s="32"/>
      <c r="Q390" s="32"/>
      <c r="R390" s="32"/>
      <c r="S390" s="32"/>
    </row>
    <row r="391" spans="1:19" ht="16.5" customHeight="1" thickBot="1" x14ac:dyDescent="0.25">
      <c r="A391" s="33" t="s">
        <v>273</v>
      </c>
      <c r="B391" s="34">
        <v>2.1</v>
      </c>
      <c r="C391" s="38" t="str">
        <f>IF((B391=""),"",VLOOKUP(B391,AAAAAAAAAAAAAAAAAAAAA,2,0))</f>
        <v>PROTECCION AMBIENTAL</v>
      </c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1"/>
      <c r="O391" s="32"/>
      <c r="P391" s="32"/>
      <c r="Q391" s="32"/>
      <c r="R391" s="32"/>
      <c r="S391" s="32"/>
    </row>
    <row r="392" spans="1:19" ht="16.5" customHeight="1" thickBot="1" x14ac:dyDescent="0.25">
      <c r="A392" s="33" t="s">
        <v>274</v>
      </c>
      <c r="B392" s="39" t="s">
        <v>110</v>
      </c>
      <c r="C392" s="40" t="str">
        <f>IF((B392=""),"",VLOOKUP(B392,EEEEEEEEEEEEEEEEE,2,0))</f>
        <v>Administración del Agua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1"/>
      <c r="N392" s="31"/>
      <c r="O392" s="32"/>
      <c r="P392" s="32"/>
      <c r="Q392" s="32"/>
      <c r="R392" s="32"/>
      <c r="S392" s="32"/>
    </row>
    <row r="393" spans="1:19" ht="16.5" customHeight="1" thickBot="1" x14ac:dyDescent="0.3">
      <c r="A393" s="213" t="s">
        <v>275</v>
      </c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4"/>
      <c r="O393" s="214"/>
      <c r="P393" s="214"/>
      <c r="Q393" s="214"/>
      <c r="R393" s="214"/>
      <c r="S393" s="214"/>
    </row>
    <row r="394" spans="1:19" ht="16.5" customHeight="1" thickBot="1" x14ac:dyDescent="0.3">
      <c r="A394" s="215" t="s">
        <v>276</v>
      </c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7"/>
      <c r="N394" s="214"/>
      <c r="O394" s="214"/>
      <c r="P394" s="214"/>
      <c r="Q394" s="214"/>
      <c r="R394" s="214"/>
      <c r="S394" s="214"/>
    </row>
    <row r="395" spans="1:19" ht="16.5" thickBot="1" x14ac:dyDescent="0.3">
      <c r="A395" s="218" t="s">
        <v>277</v>
      </c>
      <c r="B395" s="219">
        <v>3</v>
      </c>
      <c r="C395" s="220" t="s">
        <v>278</v>
      </c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221"/>
      <c r="O395" s="221"/>
      <c r="P395" s="221"/>
      <c r="Q395" s="221"/>
      <c r="R395" s="222"/>
      <c r="S395" s="222"/>
    </row>
    <row r="396" spans="1:19" ht="16.5" customHeight="1" thickBot="1" x14ac:dyDescent="0.3">
      <c r="A396" s="218" t="s">
        <v>279</v>
      </c>
      <c r="B396" s="219">
        <v>3</v>
      </c>
      <c r="C396" s="220" t="s">
        <v>278</v>
      </c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223"/>
      <c r="O396" s="214"/>
      <c r="P396" s="214"/>
      <c r="Q396" s="214"/>
      <c r="R396" s="214"/>
      <c r="S396" s="214"/>
    </row>
    <row r="397" spans="1:19" ht="16.5" customHeight="1" thickBot="1" x14ac:dyDescent="0.3">
      <c r="A397" s="218" t="s">
        <v>280</v>
      </c>
      <c r="B397" s="219" t="s">
        <v>425</v>
      </c>
      <c r="C397" s="224" t="s">
        <v>428</v>
      </c>
      <c r="D397" s="225"/>
      <c r="E397" s="225"/>
      <c r="F397" s="225"/>
      <c r="G397" s="225"/>
      <c r="H397" s="225"/>
      <c r="I397" s="225"/>
      <c r="J397" s="225"/>
      <c r="K397" s="225"/>
      <c r="L397" s="225"/>
      <c r="M397" s="226"/>
      <c r="N397" s="223"/>
      <c r="O397" s="214"/>
      <c r="P397" s="214"/>
      <c r="Q397" s="214"/>
      <c r="R397" s="214"/>
      <c r="S397" s="214"/>
    </row>
    <row r="398" spans="1:19" ht="16.5" customHeight="1" thickBot="1" x14ac:dyDescent="0.3">
      <c r="A398" s="218" t="s">
        <v>283</v>
      </c>
      <c r="B398" s="227"/>
      <c r="C398" s="228" t="s">
        <v>284</v>
      </c>
      <c r="D398" s="229"/>
      <c r="E398" s="229"/>
      <c r="F398" s="229"/>
      <c r="G398" s="229"/>
      <c r="H398" s="229"/>
      <c r="I398" s="229"/>
      <c r="J398" s="229"/>
      <c r="K398" s="229"/>
      <c r="L398" s="229"/>
      <c r="M398" s="230"/>
      <c r="N398" s="223"/>
      <c r="O398" s="214"/>
      <c r="P398" s="214"/>
      <c r="Q398" s="214"/>
      <c r="R398" s="214"/>
      <c r="S398" s="214"/>
    </row>
    <row r="399" spans="1:19" ht="16.5" thickBot="1" x14ac:dyDescent="0.3">
      <c r="A399" s="213" t="s">
        <v>285</v>
      </c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4"/>
      <c r="O399" s="214"/>
      <c r="P399" s="214"/>
      <c r="Q399" s="214"/>
      <c r="R399" s="214"/>
      <c r="S399" s="214"/>
    </row>
    <row r="400" spans="1:19" ht="15.75" customHeight="1" thickBot="1" x14ac:dyDescent="0.3">
      <c r="A400" s="231" t="s">
        <v>286</v>
      </c>
      <c r="B400" s="232"/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3"/>
      <c r="N400" s="223"/>
      <c r="O400" s="214"/>
      <c r="P400" s="214"/>
      <c r="Q400" s="214"/>
      <c r="R400" s="214"/>
      <c r="S400" s="214"/>
    </row>
    <row r="401" spans="1:19" ht="15.75" customHeight="1" thickBot="1" x14ac:dyDescent="0.3">
      <c r="A401" s="234">
        <v>1</v>
      </c>
      <c r="B401" s="235">
        <v>1</v>
      </c>
      <c r="C401" s="236" t="s">
        <v>429</v>
      </c>
      <c r="D401" s="237"/>
      <c r="E401" s="237"/>
      <c r="F401" s="237"/>
      <c r="G401" s="237"/>
      <c r="H401" s="237"/>
      <c r="I401" s="237"/>
      <c r="J401" s="237"/>
      <c r="K401" s="237"/>
      <c r="L401" s="237"/>
      <c r="M401" s="238"/>
      <c r="N401" s="223"/>
      <c r="O401" s="214"/>
      <c r="P401" s="214"/>
      <c r="Q401" s="214"/>
      <c r="R401" s="214"/>
      <c r="S401" s="214"/>
    </row>
    <row r="402" spans="1:19" ht="15.75" customHeight="1" thickBot="1" x14ac:dyDescent="0.3">
      <c r="A402" s="239" t="s">
        <v>289</v>
      </c>
      <c r="B402" s="240"/>
      <c r="C402" s="236" t="s">
        <v>430</v>
      </c>
      <c r="D402" s="237"/>
      <c r="E402" s="237"/>
      <c r="F402" s="237"/>
      <c r="G402" s="237"/>
      <c r="H402" s="237"/>
      <c r="I402" s="237"/>
      <c r="J402" s="237"/>
      <c r="K402" s="237"/>
      <c r="L402" s="237"/>
      <c r="M402" s="238"/>
      <c r="N402" s="223"/>
      <c r="O402" s="214"/>
      <c r="P402" s="214"/>
      <c r="Q402" s="214"/>
      <c r="R402" s="214"/>
      <c r="S402" s="214"/>
    </row>
    <row r="403" spans="1:19" ht="15.75" customHeight="1" thickBot="1" x14ac:dyDescent="0.3">
      <c r="A403" s="241" t="s">
        <v>291</v>
      </c>
      <c r="B403" s="242"/>
      <c r="C403" s="243">
        <v>0.01</v>
      </c>
      <c r="D403" s="244"/>
      <c r="E403" s="244"/>
      <c r="F403" s="244"/>
      <c r="G403" s="244"/>
      <c r="H403" s="244"/>
      <c r="I403" s="244"/>
      <c r="J403" s="244"/>
      <c r="K403" s="244"/>
      <c r="L403" s="244"/>
      <c r="M403" s="245"/>
      <c r="N403" s="246"/>
      <c r="O403" s="214"/>
      <c r="P403" s="214"/>
      <c r="Q403" s="214"/>
      <c r="R403" s="214"/>
      <c r="S403" s="214"/>
    </row>
    <row r="404" spans="1:19" ht="15.75" customHeight="1" x14ac:dyDescent="0.25">
      <c r="A404" s="247" t="s">
        <v>292</v>
      </c>
      <c r="B404" s="248"/>
      <c r="C404" s="249" t="s">
        <v>431</v>
      </c>
      <c r="D404" s="250"/>
      <c r="E404" s="250"/>
      <c r="F404" s="250"/>
      <c r="G404" s="250"/>
      <c r="H404" s="250"/>
      <c r="I404" s="250"/>
      <c r="J404" s="250"/>
      <c r="K404" s="250"/>
      <c r="L404" s="250"/>
      <c r="M404" s="251"/>
      <c r="N404" s="246"/>
      <c r="O404" s="214"/>
      <c r="P404" s="214"/>
      <c r="Q404" s="214"/>
      <c r="R404" s="214"/>
      <c r="S404" s="214"/>
    </row>
    <row r="405" spans="1:19" ht="15.75" customHeight="1" x14ac:dyDescent="0.25">
      <c r="A405" s="252"/>
      <c r="B405" s="253"/>
      <c r="C405" s="249" t="s">
        <v>432</v>
      </c>
      <c r="D405" s="250"/>
      <c r="E405" s="250"/>
      <c r="F405" s="250"/>
      <c r="G405" s="250"/>
      <c r="H405" s="250"/>
      <c r="I405" s="250"/>
      <c r="J405" s="250"/>
      <c r="K405" s="250"/>
      <c r="L405" s="250"/>
      <c r="M405" s="251"/>
      <c r="N405" s="246"/>
      <c r="O405" s="214"/>
      <c r="P405" s="214"/>
      <c r="Q405" s="214"/>
      <c r="R405" s="214"/>
      <c r="S405" s="214"/>
    </row>
    <row r="406" spans="1:19" ht="15.75" customHeight="1" x14ac:dyDescent="0.25">
      <c r="A406" s="252"/>
      <c r="B406" s="253"/>
      <c r="C406" s="249" t="s">
        <v>433</v>
      </c>
      <c r="D406" s="250"/>
      <c r="E406" s="250"/>
      <c r="F406" s="250"/>
      <c r="G406" s="250"/>
      <c r="H406" s="250"/>
      <c r="I406" s="250"/>
      <c r="J406" s="250"/>
      <c r="K406" s="250"/>
      <c r="L406" s="250"/>
      <c r="M406" s="251"/>
      <c r="N406" s="246"/>
      <c r="O406" s="214"/>
      <c r="P406" s="214"/>
      <c r="Q406" s="214"/>
      <c r="R406" s="214"/>
      <c r="S406" s="214"/>
    </row>
    <row r="407" spans="1:19" ht="15.75" customHeight="1" x14ac:dyDescent="0.25">
      <c r="A407" s="252"/>
      <c r="B407" s="253"/>
      <c r="C407" s="249" t="s">
        <v>434</v>
      </c>
      <c r="D407" s="250"/>
      <c r="E407" s="250"/>
      <c r="F407" s="250"/>
      <c r="G407" s="250"/>
      <c r="H407" s="250"/>
      <c r="I407" s="250"/>
      <c r="J407" s="250"/>
      <c r="K407" s="250"/>
      <c r="L407" s="250"/>
      <c r="M407" s="251"/>
      <c r="N407" s="246"/>
      <c r="O407" s="214"/>
      <c r="P407" s="214"/>
      <c r="Q407" s="214"/>
      <c r="R407" s="214"/>
      <c r="S407" s="214"/>
    </row>
    <row r="408" spans="1:19" ht="15.75" customHeight="1" x14ac:dyDescent="0.25">
      <c r="A408" s="252"/>
      <c r="B408" s="253"/>
      <c r="C408" s="249" t="s">
        <v>435</v>
      </c>
      <c r="D408" s="250"/>
      <c r="E408" s="250"/>
      <c r="F408" s="250"/>
      <c r="G408" s="250"/>
      <c r="H408" s="250"/>
      <c r="I408" s="250"/>
      <c r="J408" s="250"/>
      <c r="K408" s="250"/>
      <c r="L408" s="250"/>
      <c r="M408" s="251"/>
      <c r="N408" s="246"/>
      <c r="O408" s="214"/>
      <c r="P408" s="214"/>
      <c r="Q408" s="214"/>
      <c r="R408" s="214"/>
      <c r="S408" s="214"/>
    </row>
    <row r="409" spans="1:19" ht="15.75" x14ac:dyDescent="0.25">
      <c r="A409" s="252"/>
      <c r="B409" s="253"/>
      <c r="C409" s="249" t="s">
        <v>436</v>
      </c>
      <c r="D409" s="250"/>
      <c r="E409" s="250"/>
      <c r="F409" s="250"/>
      <c r="G409" s="250"/>
      <c r="H409" s="250"/>
      <c r="I409" s="250"/>
      <c r="J409" s="250"/>
      <c r="K409" s="250"/>
      <c r="L409" s="250"/>
      <c r="M409" s="251"/>
      <c r="N409" s="246"/>
      <c r="O409" s="214"/>
      <c r="P409" s="214"/>
      <c r="Q409" s="214"/>
      <c r="R409" s="214"/>
      <c r="S409" s="214"/>
    </row>
    <row r="410" spans="1:19" ht="15.75" x14ac:dyDescent="0.25">
      <c r="A410" s="252"/>
      <c r="B410" s="253"/>
      <c r="C410" s="249" t="s">
        <v>437</v>
      </c>
      <c r="D410" s="250"/>
      <c r="E410" s="250"/>
      <c r="F410" s="250"/>
      <c r="G410" s="250"/>
      <c r="H410" s="250"/>
      <c r="I410" s="250"/>
      <c r="J410" s="250"/>
      <c r="K410" s="250"/>
      <c r="L410" s="250"/>
      <c r="M410" s="251"/>
      <c r="N410" s="246"/>
      <c r="O410" s="214"/>
      <c r="P410" s="214"/>
      <c r="Q410" s="214"/>
      <c r="R410" s="214"/>
      <c r="S410" s="214"/>
    </row>
    <row r="411" spans="1:19" ht="15.75" x14ac:dyDescent="0.25">
      <c r="A411" s="252"/>
      <c r="B411" s="253"/>
      <c r="C411" s="249" t="s">
        <v>438</v>
      </c>
      <c r="D411" s="250"/>
      <c r="E411" s="250"/>
      <c r="F411" s="250"/>
      <c r="G411" s="250"/>
      <c r="H411" s="250"/>
      <c r="I411" s="250"/>
      <c r="J411" s="250"/>
      <c r="K411" s="250"/>
      <c r="L411" s="250"/>
      <c r="M411" s="251"/>
      <c r="N411" s="246"/>
      <c r="O411" s="214"/>
      <c r="P411" s="214"/>
      <c r="Q411" s="214"/>
      <c r="R411" s="214"/>
      <c r="S411" s="214"/>
    </row>
    <row r="412" spans="1:19" ht="15.75" x14ac:dyDescent="0.25">
      <c r="A412" s="252"/>
      <c r="B412" s="253"/>
      <c r="C412" s="249" t="s">
        <v>439</v>
      </c>
      <c r="D412" s="250"/>
      <c r="E412" s="250"/>
      <c r="F412" s="250"/>
      <c r="G412" s="250"/>
      <c r="H412" s="250"/>
      <c r="I412" s="250"/>
      <c r="J412" s="250"/>
      <c r="K412" s="250"/>
      <c r="L412" s="250"/>
      <c r="M412" s="251"/>
      <c r="N412" s="246"/>
      <c r="O412" s="214"/>
      <c r="P412" s="214"/>
      <c r="Q412" s="214"/>
      <c r="R412" s="214"/>
      <c r="S412" s="214"/>
    </row>
    <row r="413" spans="1:19" ht="16.5" customHeight="1" thickBot="1" x14ac:dyDescent="0.3">
      <c r="A413" s="254"/>
      <c r="B413" s="255"/>
      <c r="C413" s="256"/>
      <c r="D413" s="257"/>
      <c r="E413" s="257"/>
      <c r="F413" s="257"/>
      <c r="G413" s="257"/>
      <c r="H413" s="257"/>
      <c r="I413" s="257"/>
      <c r="J413" s="257"/>
      <c r="K413" s="257"/>
      <c r="L413" s="257"/>
      <c r="M413" s="258"/>
      <c r="N413" s="246"/>
      <c r="O413" s="214"/>
      <c r="P413" s="214"/>
      <c r="Q413" s="214"/>
      <c r="R413" s="214"/>
      <c r="S413" s="214"/>
    </row>
    <row r="414" spans="1:19" ht="16.5" customHeight="1" thickBot="1" x14ac:dyDescent="0.3">
      <c r="A414" s="234" t="s">
        <v>360</v>
      </c>
      <c r="B414" s="259" t="s">
        <v>298</v>
      </c>
      <c r="C414" s="260" t="s">
        <v>299</v>
      </c>
      <c r="D414" s="260" t="s">
        <v>300</v>
      </c>
      <c r="E414" s="260" t="s">
        <v>301</v>
      </c>
      <c r="F414" s="260" t="s">
        <v>300</v>
      </c>
      <c r="G414" s="260" t="s">
        <v>302</v>
      </c>
      <c r="H414" s="260" t="s">
        <v>302</v>
      </c>
      <c r="I414" s="260" t="s">
        <v>301</v>
      </c>
      <c r="J414" s="260" t="s">
        <v>303</v>
      </c>
      <c r="K414" s="260" t="s">
        <v>304</v>
      </c>
      <c r="L414" s="260" t="s">
        <v>305</v>
      </c>
      <c r="M414" s="260" t="s">
        <v>306</v>
      </c>
      <c r="N414" s="223"/>
      <c r="O414" s="214"/>
      <c r="P414" s="214"/>
      <c r="Q414" s="214"/>
      <c r="R414" s="214"/>
      <c r="S414" s="214"/>
    </row>
    <row r="415" spans="1:19" ht="16.5" customHeight="1" thickBot="1" x14ac:dyDescent="0.3">
      <c r="A415" s="261">
        <f>SUM(B415:M415)</f>
        <v>0.01</v>
      </c>
      <c r="B415" s="262"/>
      <c r="C415" s="262"/>
      <c r="D415" s="263"/>
      <c r="E415" s="262"/>
      <c r="F415" s="262"/>
      <c r="G415" s="263"/>
      <c r="H415" s="262"/>
      <c r="I415" s="262"/>
      <c r="J415" s="263"/>
      <c r="K415" s="262"/>
      <c r="L415" s="262"/>
      <c r="M415" s="261">
        <v>0.01</v>
      </c>
      <c r="N415" s="223"/>
      <c r="O415" s="214"/>
      <c r="P415" s="214"/>
      <c r="Q415" s="214"/>
      <c r="R415" s="214"/>
      <c r="S415" s="214"/>
    </row>
    <row r="416" spans="1:19" ht="16.5" thickBot="1" x14ac:dyDescent="0.3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5"/>
      <c r="O416" s="266"/>
      <c r="P416" s="266"/>
      <c r="Q416" s="266"/>
      <c r="R416" s="266"/>
      <c r="S416" s="266"/>
    </row>
    <row r="417" spans="1:19" ht="15.75" customHeight="1" thickBot="1" x14ac:dyDescent="0.3">
      <c r="A417" s="231" t="s">
        <v>307</v>
      </c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3"/>
      <c r="N417" s="223"/>
      <c r="O417" s="214"/>
      <c r="P417" s="214"/>
      <c r="Q417" s="214"/>
      <c r="R417" s="214"/>
      <c r="S417" s="214"/>
    </row>
    <row r="418" spans="1:19" ht="15.75" customHeight="1" thickBot="1" x14ac:dyDescent="0.3">
      <c r="A418" s="234" t="s">
        <v>308</v>
      </c>
      <c r="B418" s="235">
        <v>2</v>
      </c>
      <c r="C418" s="236" t="s">
        <v>440</v>
      </c>
      <c r="D418" s="237"/>
      <c r="E418" s="237"/>
      <c r="F418" s="237"/>
      <c r="G418" s="237"/>
      <c r="H418" s="237"/>
      <c r="I418" s="237"/>
      <c r="J418" s="237"/>
      <c r="K418" s="237"/>
      <c r="L418" s="237"/>
      <c r="M418" s="238"/>
      <c r="N418" s="223"/>
      <c r="O418" s="214"/>
      <c r="P418" s="214"/>
      <c r="Q418" s="214"/>
      <c r="R418" s="214"/>
      <c r="S418" s="214"/>
    </row>
    <row r="419" spans="1:19" ht="15.75" customHeight="1" thickBot="1" x14ac:dyDescent="0.3">
      <c r="A419" s="239" t="s">
        <v>289</v>
      </c>
      <c r="B419" s="240"/>
      <c r="C419" s="236" t="s">
        <v>441</v>
      </c>
      <c r="D419" s="237"/>
      <c r="E419" s="237"/>
      <c r="F419" s="237"/>
      <c r="G419" s="237"/>
      <c r="H419" s="237"/>
      <c r="I419" s="237"/>
      <c r="J419" s="237"/>
      <c r="K419" s="237"/>
      <c r="L419" s="237"/>
      <c r="M419" s="238"/>
      <c r="N419" s="223"/>
      <c r="O419" s="214"/>
      <c r="P419" s="214"/>
      <c r="Q419" s="214"/>
      <c r="R419" s="214"/>
      <c r="S419" s="214"/>
    </row>
    <row r="420" spans="1:19" ht="15.75" customHeight="1" thickBot="1" x14ac:dyDescent="0.3">
      <c r="A420" s="241" t="s">
        <v>291</v>
      </c>
      <c r="B420" s="267"/>
      <c r="C420" s="268">
        <v>0.01</v>
      </c>
      <c r="D420" s="269"/>
      <c r="E420" s="269"/>
      <c r="F420" s="269"/>
      <c r="G420" s="269"/>
      <c r="H420" s="269"/>
      <c r="I420" s="269"/>
      <c r="J420" s="269"/>
      <c r="K420" s="269"/>
      <c r="L420" s="269"/>
      <c r="M420" s="270"/>
      <c r="N420" s="223"/>
      <c r="O420" s="214"/>
      <c r="P420" s="214"/>
      <c r="Q420" s="214"/>
      <c r="R420" s="214"/>
      <c r="S420" s="214"/>
    </row>
    <row r="421" spans="1:19" ht="15.75" customHeight="1" x14ac:dyDescent="0.25">
      <c r="A421" s="271" t="s">
        <v>292</v>
      </c>
      <c r="B421" s="272"/>
      <c r="C421" s="273" t="s">
        <v>442</v>
      </c>
      <c r="D421" s="244"/>
      <c r="E421" s="244"/>
      <c r="F421" s="244"/>
      <c r="G421" s="244"/>
      <c r="H421" s="244"/>
      <c r="I421" s="244"/>
      <c r="J421" s="244"/>
      <c r="K421" s="244"/>
      <c r="L421" s="244"/>
      <c r="M421" s="245"/>
      <c r="N421" s="246"/>
      <c r="O421" s="214"/>
      <c r="P421" s="214"/>
      <c r="Q421" s="214"/>
      <c r="R421" s="214"/>
      <c r="S421" s="214"/>
    </row>
    <row r="422" spans="1:19" ht="15.75" customHeight="1" x14ac:dyDescent="0.25">
      <c r="A422" s="274"/>
      <c r="B422" s="275"/>
      <c r="C422" s="249" t="s">
        <v>443</v>
      </c>
      <c r="D422" s="250"/>
      <c r="E422" s="250"/>
      <c r="F422" s="250"/>
      <c r="G422" s="250"/>
      <c r="H422" s="250"/>
      <c r="I422" s="250"/>
      <c r="J422" s="250"/>
      <c r="K422" s="250"/>
      <c r="L422" s="250"/>
      <c r="M422" s="251"/>
      <c r="N422" s="246"/>
      <c r="O422" s="214"/>
      <c r="P422" s="214"/>
      <c r="Q422" s="214"/>
      <c r="R422" s="214"/>
      <c r="S422" s="214"/>
    </row>
    <row r="423" spans="1:19" ht="15.75" customHeight="1" x14ac:dyDescent="0.25">
      <c r="A423" s="274"/>
      <c r="B423" s="275"/>
      <c r="C423" s="249" t="s">
        <v>444</v>
      </c>
      <c r="D423" s="250"/>
      <c r="E423" s="250"/>
      <c r="F423" s="250"/>
      <c r="G423" s="250"/>
      <c r="H423" s="250"/>
      <c r="I423" s="250"/>
      <c r="J423" s="250"/>
      <c r="K423" s="250"/>
      <c r="L423" s="250"/>
      <c r="M423" s="251"/>
      <c r="N423" s="246"/>
      <c r="O423" s="214"/>
      <c r="P423" s="214"/>
      <c r="Q423" s="214"/>
      <c r="R423" s="214"/>
      <c r="S423" s="214"/>
    </row>
    <row r="424" spans="1:19" ht="15.75" x14ac:dyDescent="0.25">
      <c r="A424" s="274"/>
      <c r="B424" s="275"/>
      <c r="C424" s="249" t="s">
        <v>445</v>
      </c>
      <c r="D424" s="250"/>
      <c r="E424" s="250"/>
      <c r="F424" s="250"/>
      <c r="G424" s="250"/>
      <c r="H424" s="250"/>
      <c r="I424" s="250"/>
      <c r="J424" s="250"/>
      <c r="K424" s="250"/>
      <c r="L424" s="250"/>
      <c r="M424" s="251"/>
      <c r="N424" s="246"/>
      <c r="O424" s="214"/>
      <c r="P424" s="214"/>
      <c r="Q424" s="214"/>
      <c r="R424" s="214"/>
      <c r="S424" s="214"/>
    </row>
    <row r="425" spans="1:19" ht="15.75" x14ac:dyDescent="0.25">
      <c r="A425" s="274"/>
      <c r="B425" s="275"/>
      <c r="C425" s="249" t="s">
        <v>446</v>
      </c>
      <c r="D425" s="250"/>
      <c r="E425" s="250"/>
      <c r="F425" s="250"/>
      <c r="G425" s="250"/>
      <c r="H425" s="250"/>
      <c r="I425" s="250"/>
      <c r="J425" s="250"/>
      <c r="K425" s="250"/>
      <c r="L425" s="250"/>
      <c r="M425" s="251"/>
      <c r="N425" s="246"/>
      <c r="O425" s="214"/>
      <c r="P425" s="214"/>
      <c r="Q425" s="214"/>
      <c r="R425" s="214"/>
      <c r="S425" s="214"/>
    </row>
    <row r="426" spans="1:19" ht="15.75" x14ac:dyDescent="0.25">
      <c r="A426" s="274"/>
      <c r="B426" s="275"/>
      <c r="C426" s="249" t="s">
        <v>447</v>
      </c>
      <c r="D426" s="250"/>
      <c r="E426" s="250"/>
      <c r="F426" s="250"/>
      <c r="G426" s="250"/>
      <c r="H426" s="250"/>
      <c r="I426" s="250"/>
      <c r="J426" s="250"/>
      <c r="K426" s="250"/>
      <c r="L426" s="250"/>
      <c r="M426" s="251"/>
      <c r="N426" s="246"/>
      <c r="O426" s="214"/>
      <c r="P426" s="214"/>
      <c r="Q426" s="214"/>
      <c r="R426" s="214"/>
      <c r="S426" s="214"/>
    </row>
    <row r="427" spans="1:19" ht="15.75" x14ac:dyDescent="0.25">
      <c r="A427" s="274"/>
      <c r="B427" s="275"/>
      <c r="C427" s="249" t="s">
        <v>448</v>
      </c>
      <c r="D427" s="250"/>
      <c r="E427" s="250"/>
      <c r="F427" s="250"/>
      <c r="G427" s="250"/>
      <c r="H427" s="250"/>
      <c r="I427" s="250"/>
      <c r="J427" s="250"/>
      <c r="K427" s="250"/>
      <c r="L427" s="250"/>
      <c r="M427" s="251"/>
      <c r="N427" s="246"/>
      <c r="O427" s="214"/>
      <c r="P427" s="214"/>
      <c r="Q427" s="214"/>
      <c r="R427" s="214"/>
      <c r="S427" s="214"/>
    </row>
    <row r="428" spans="1:19" ht="16.5" customHeight="1" thickBot="1" x14ac:dyDescent="0.3">
      <c r="A428" s="276"/>
      <c r="B428" s="277"/>
      <c r="C428" s="256"/>
      <c r="D428" s="257"/>
      <c r="E428" s="257"/>
      <c r="F428" s="257"/>
      <c r="G428" s="257"/>
      <c r="H428" s="257"/>
      <c r="I428" s="257"/>
      <c r="J428" s="257"/>
      <c r="K428" s="257"/>
      <c r="L428" s="257"/>
      <c r="M428" s="258"/>
      <c r="N428" s="246"/>
      <c r="O428" s="214"/>
      <c r="P428" s="214"/>
      <c r="Q428" s="214"/>
      <c r="R428" s="214"/>
      <c r="S428" s="214"/>
    </row>
    <row r="429" spans="1:19" ht="16.5" customHeight="1" thickBot="1" x14ac:dyDescent="0.3">
      <c r="A429" s="234" t="s">
        <v>360</v>
      </c>
      <c r="B429" s="260" t="s">
        <v>298</v>
      </c>
      <c r="C429" s="259" t="s">
        <v>299</v>
      </c>
      <c r="D429" s="259" t="s">
        <v>300</v>
      </c>
      <c r="E429" s="259" t="s">
        <v>301</v>
      </c>
      <c r="F429" s="259" t="s">
        <v>300</v>
      </c>
      <c r="G429" s="259" t="s">
        <v>302</v>
      </c>
      <c r="H429" s="259" t="s">
        <v>302</v>
      </c>
      <c r="I429" s="259" t="s">
        <v>301</v>
      </c>
      <c r="J429" s="259" t="s">
        <v>303</v>
      </c>
      <c r="K429" s="259" t="s">
        <v>304</v>
      </c>
      <c r="L429" s="259" t="s">
        <v>305</v>
      </c>
      <c r="M429" s="259" t="s">
        <v>306</v>
      </c>
      <c r="N429" s="223"/>
      <c r="O429" s="214"/>
      <c r="P429" s="214"/>
      <c r="Q429" s="214"/>
      <c r="R429" s="214"/>
      <c r="S429" s="214"/>
    </row>
    <row r="430" spans="1:19" ht="16.5" customHeight="1" thickBot="1" x14ac:dyDescent="0.3">
      <c r="A430" s="278">
        <v>0.01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>
        <v>1</v>
      </c>
      <c r="N430" s="223"/>
      <c r="O430" s="214"/>
      <c r="P430" s="214"/>
      <c r="Q430" s="214"/>
      <c r="R430" s="214"/>
      <c r="S430" s="214"/>
    </row>
    <row r="431" spans="1:19" ht="16.5" thickBot="1" x14ac:dyDescent="0.3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46"/>
      <c r="O431" s="214"/>
      <c r="P431" s="214"/>
      <c r="Q431" s="214"/>
      <c r="R431" s="214"/>
      <c r="S431" s="214"/>
    </row>
    <row r="432" spans="1:19" ht="15.75" customHeight="1" thickBot="1" x14ac:dyDescent="0.3">
      <c r="A432" s="231" t="s">
        <v>315</v>
      </c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3"/>
      <c r="N432" s="214"/>
      <c r="O432" s="214"/>
      <c r="P432" s="214"/>
      <c r="Q432" s="214"/>
      <c r="R432" s="214"/>
      <c r="S432" s="214"/>
    </row>
    <row r="433" spans="1:19" ht="15.75" customHeight="1" thickBot="1" x14ac:dyDescent="0.3">
      <c r="A433" s="234" t="s">
        <v>316</v>
      </c>
      <c r="B433" s="235">
        <v>3</v>
      </c>
      <c r="C433" s="236" t="s">
        <v>449</v>
      </c>
      <c r="D433" s="237"/>
      <c r="E433" s="237"/>
      <c r="F433" s="237"/>
      <c r="G433" s="237"/>
      <c r="H433" s="237"/>
      <c r="I433" s="237"/>
      <c r="J433" s="237"/>
      <c r="K433" s="237"/>
      <c r="L433" s="237"/>
      <c r="M433" s="238"/>
      <c r="N433" s="223"/>
      <c r="O433" s="214"/>
      <c r="P433" s="214"/>
      <c r="Q433" s="214"/>
      <c r="R433" s="214"/>
      <c r="S433" s="214"/>
    </row>
    <row r="434" spans="1:19" ht="15.75" customHeight="1" thickBot="1" x14ac:dyDescent="0.3">
      <c r="A434" s="239" t="s">
        <v>289</v>
      </c>
      <c r="B434" s="240"/>
      <c r="C434" s="236" t="s">
        <v>450</v>
      </c>
      <c r="D434" s="237"/>
      <c r="E434" s="237"/>
      <c r="F434" s="237"/>
      <c r="G434" s="237"/>
      <c r="H434" s="237"/>
      <c r="I434" s="237"/>
      <c r="J434" s="237"/>
      <c r="K434" s="237"/>
      <c r="L434" s="237"/>
      <c r="M434" s="238"/>
      <c r="N434" s="223"/>
      <c r="O434" s="214"/>
      <c r="P434" s="214"/>
      <c r="Q434" s="214"/>
      <c r="R434" s="214"/>
      <c r="S434" s="214"/>
    </row>
    <row r="435" spans="1:19" ht="15.75" customHeight="1" thickBot="1" x14ac:dyDescent="0.3">
      <c r="A435" s="241" t="s">
        <v>291</v>
      </c>
      <c r="B435" s="242"/>
      <c r="C435" s="279">
        <v>0.5</v>
      </c>
      <c r="D435" s="280"/>
      <c r="E435" s="280"/>
      <c r="F435" s="280"/>
      <c r="G435" s="280"/>
      <c r="H435" s="280"/>
      <c r="I435" s="280"/>
      <c r="J435" s="280"/>
      <c r="K435" s="280"/>
      <c r="L435" s="280"/>
      <c r="M435" s="281"/>
      <c r="N435" s="223"/>
      <c r="O435" s="214"/>
      <c r="P435" s="214"/>
      <c r="Q435" s="214"/>
      <c r="R435" s="214"/>
      <c r="S435" s="214"/>
    </row>
    <row r="436" spans="1:19" ht="15.75" customHeight="1" x14ac:dyDescent="0.25">
      <c r="A436" s="282" t="s">
        <v>292</v>
      </c>
      <c r="B436" s="282"/>
      <c r="C436" s="273" t="s">
        <v>451</v>
      </c>
      <c r="D436" s="244"/>
      <c r="E436" s="244"/>
      <c r="F436" s="244"/>
      <c r="G436" s="244"/>
      <c r="H436" s="244"/>
      <c r="I436" s="244"/>
      <c r="J436" s="244"/>
      <c r="K436" s="244"/>
      <c r="L436" s="244"/>
      <c r="M436" s="245"/>
      <c r="N436" s="223"/>
      <c r="O436" s="214"/>
      <c r="P436" s="214"/>
      <c r="Q436" s="214"/>
      <c r="R436" s="214"/>
      <c r="S436" s="214"/>
    </row>
    <row r="437" spans="1:19" ht="15.75" customHeight="1" x14ac:dyDescent="0.25">
      <c r="A437" s="283"/>
      <c r="B437" s="283"/>
      <c r="C437" s="249" t="s">
        <v>452</v>
      </c>
      <c r="D437" s="284"/>
      <c r="E437" s="284"/>
      <c r="F437" s="284"/>
      <c r="G437" s="284"/>
      <c r="H437" s="284"/>
      <c r="I437" s="284"/>
      <c r="J437" s="284"/>
      <c r="K437" s="284"/>
      <c r="L437" s="284"/>
      <c r="M437" s="251"/>
      <c r="N437" s="223"/>
      <c r="O437" s="214"/>
      <c r="P437" s="214"/>
      <c r="Q437" s="214"/>
      <c r="R437" s="214"/>
      <c r="S437" s="214"/>
    </row>
    <row r="438" spans="1:19" ht="15.75" customHeight="1" x14ac:dyDescent="0.25">
      <c r="A438" s="283"/>
      <c r="B438" s="283"/>
      <c r="C438" s="249" t="s">
        <v>453</v>
      </c>
      <c r="D438" s="250"/>
      <c r="E438" s="250"/>
      <c r="F438" s="250"/>
      <c r="G438" s="250"/>
      <c r="H438" s="250"/>
      <c r="I438" s="250"/>
      <c r="J438" s="250"/>
      <c r="K438" s="250"/>
      <c r="L438" s="250"/>
      <c r="M438" s="251"/>
      <c r="N438" s="223"/>
      <c r="O438" s="214"/>
      <c r="P438" s="214"/>
      <c r="Q438" s="214"/>
      <c r="R438" s="214"/>
      <c r="S438" s="214"/>
    </row>
    <row r="439" spans="1:19" ht="15.75" x14ac:dyDescent="0.25">
      <c r="A439" s="283"/>
      <c r="B439" s="283"/>
      <c r="C439" s="249" t="s">
        <v>454</v>
      </c>
      <c r="D439" s="250"/>
      <c r="E439" s="250"/>
      <c r="F439" s="250"/>
      <c r="G439" s="250"/>
      <c r="H439" s="250"/>
      <c r="I439" s="250"/>
      <c r="J439" s="250"/>
      <c r="K439" s="250"/>
      <c r="L439" s="250"/>
      <c r="M439" s="251"/>
      <c r="N439" s="223"/>
      <c r="O439" s="214"/>
      <c r="P439" s="214"/>
      <c r="Q439" s="214"/>
      <c r="R439" s="214"/>
      <c r="S439" s="214"/>
    </row>
    <row r="440" spans="1:19" ht="15.75" x14ac:dyDescent="0.25">
      <c r="A440" s="283"/>
      <c r="B440" s="283"/>
      <c r="C440" s="249" t="s">
        <v>455</v>
      </c>
      <c r="D440" s="250"/>
      <c r="E440" s="250"/>
      <c r="F440" s="250"/>
      <c r="G440" s="250"/>
      <c r="H440" s="250"/>
      <c r="I440" s="250"/>
      <c r="J440" s="250"/>
      <c r="K440" s="250"/>
      <c r="L440" s="250"/>
      <c r="M440" s="251"/>
      <c r="N440" s="223"/>
      <c r="O440" s="214"/>
      <c r="P440" s="214"/>
      <c r="Q440" s="214"/>
      <c r="R440" s="214"/>
      <c r="S440" s="214"/>
    </row>
    <row r="441" spans="1:19" ht="15.75" x14ac:dyDescent="0.25">
      <c r="A441" s="283"/>
      <c r="B441" s="283"/>
      <c r="C441" s="249" t="s">
        <v>456</v>
      </c>
      <c r="D441" s="250"/>
      <c r="E441" s="250"/>
      <c r="F441" s="250"/>
      <c r="G441" s="250"/>
      <c r="H441" s="250"/>
      <c r="I441" s="250"/>
      <c r="J441" s="250"/>
      <c r="K441" s="250"/>
      <c r="L441" s="250"/>
      <c r="M441" s="251"/>
      <c r="N441" s="223"/>
      <c r="O441" s="214"/>
      <c r="P441" s="214"/>
      <c r="Q441" s="214"/>
      <c r="R441" s="214"/>
      <c r="S441" s="214"/>
    </row>
    <row r="442" spans="1:19" ht="15.75" x14ac:dyDescent="0.25">
      <c r="A442" s="283"/>
      <c r="B442" s="283"/>
      <c r="C442" s="249" t="s">
        <v>457</v>
      </c>
      <c r="D442" s="250"/>
      <c r="E442" s="250"/>
      <c r="F442" s="250"/>
      <c r="G442" s="250"/>
      <c r="H442" s="250"/>
      <c r="I442" s="250"/>
      <c r="J442" s="250"/>
      <c r="K442" s="250"/>
      <c r="L442" s="250"/>
      <c r="M442" s="251"/>
      <c r="N442" s="246"/>
      <c r="O442" s="214"/>
      <c r="P442" s="214"/>
      <c r="Q442" s="214"/>
      <c r="R442" s="214"/>
      <c r="S442" s="214"/>
    </row>
    <row r="443" spans="1:19" ht="16.5" customHeight="1" thickBot="1" x14ac:dyDescent="0.3">
      <c r="A443" s="285"/>
      <c r="B443" s="285"/>
      <c r="C443" s="249"/>
      <c r="D443" s="250"/>
      <c r="E443" s="250"/>
      <c r="F443" s="250"/>
      <c r="G443" s="250"/>
      <c r="H443" s="250"/>
      <c r="I443" s="250"/>
      <c r="J443" s="250"/>
      <c r="K443" s="250"/>
      <c r="L443" s="250"/>
      <c r="M443" s="251"/>
      <c r="N443" s="214"/>
      <c r="O443" s="214"/>
      <c r="P443" s="214"/>
      <c r="Q443" s="214"/>
      <c r="R443" s="214"/>
      <c r="S443" s="214"/>
    </row>
    <row r="444" spans="1:19" ht="16.5" customHeight="1" thickBot="1" x14ac:dyDescent="0.3">
      <c r="A444" s="234" t="s">
        <v>314</v>
      </c>
      <c r="B444" s="259" t="s">
        <v>298</v>
      </c>
      <c r="C444" s="259" t="s">
        <v>299</v>
      </c>
      <c r="D444" s="259" t="s">
        <v>300</v>
      </c>
      <c r="E444" s="259" t="s">
        <v>301</v>
      </c>
      <c r="F444" s="259" t="s">
        <v>300</v>
      </c>
      <c r="G444" s="259" t="s">
        <v>302</v>
      </c>
      <c r="H444" s="259" t="s">
        <v>302</v>
      </c>
      <c r="I444" s="259" t="s">
        <v>301</v>
      </c>
      <c r="J444" s="259" t="s">
        <v>303</v>
      </c>
      <c r="K444" s="259" t="s">
        <v>304</v>
      </c>
      <c r="L444" s="259" t="s">
        <v>305</v>
      </c>
      <c r="M444" s="259" t="s">
        <v>306</v>
      </c>
      <c r="N444" s="214"/>
      <c r="O444" s="214"/>
      <c r="P444" s="214"/>
      <c r="Q444" s="214"/>
      <c r="R444" s="214"/>
      <c r="S444" s="214"/>
    </row>
    <row r="445" spans="1:19" ht="16.5" customHeight="1" thickBot="1" x14ac:dyDescent="0.3">
      <c r="A445" s="278">
        <v>0.5</v>
      </c>
      <c r="B445" s="262">
        <v>50</v>
      </c>
      <c r="C445" s="262">
        <v>50</v>
      </c>
      <c r="D445" s="262">
        <v>50</v>
      </c>
      <c r="E445" s="262">
        <v>50</v>
      </c>
      <c r="F445" s="262">
        <v>50</v>
      </c>
      <c r="G445" s="262">
        <v>50</v>
      </c>
      <c r="H445" s="262">
        <v>50</v>
      </c>
      <c r="I445" s="262">
        <v>50</v>
      </c>
      <c r="J445" s="262">
        <v>50</v>
      </c>
      <c r="K445" s="262">
        <v>50</v>
      </c>
      <c r="L445" s="262">
        <v>50</v>
      </c>
      <c r="M445" s="262">
        <v>50</v>
      </c>
      <c r="N445" s="286"/>
      <c r="O445" s="214"/>
      <c r="P445" s="214"/>
      <c r="Q445" s="214"/>
      <c r="R445" s="214"/>
      <c r="S445" s="214"/>
    </row>
    <row r="446" spans="1:19" ht="16.5" customHeight="1" thickBot="1" x14ac:dyDescent="0.3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46"/>
      <c r="O446" s="214"/>
      <c r="P446" s="214"/>
      <c r="Q446" s="287"/>
      <c r="R446" s="287"/>
      <c r="S446" s="287"/>
    </row>
    <row r="447" spans="1:19" ht="16.5" customHeight="1" thickBot="1" x14ac:dyDescent="0.3">
      <c r="A447" s="231" t="s">
        <v>325</v>
      </c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3"/>
      <c r="N447" s="223"/>
      <c r="O447" s="214"/>
      <c r="P447" s="214"/>
      <c r="Q447" s="287"/>
      <c r="R447" s="287"/>
      <c r="S447" s="287"/>
    </row>
    <row r="448" spans="1:19" ht="16.5" customHeight="1" thickBot="1" x14ac:dyDescent="0.3">
      <c r="A448" s="234" t="s">
        <v>326</v>
      </c>
      <c r="B448" s="288" t="s">
        <v>9</v>
      </c>
      <c r="C448" s="289" t="str">
        <f>IF((B448=""),"",VLOOKUP(B448,ca,2,0))</f>
        <v>SECTOR PUBLICO MUNICIPAL</v>
      </c>
      <c r="D448" s="290"/>
      <c r="E448" s="290"/>
      <c r="F448" s="290"/>
      <c r="G448" s="290"/>
      <c r="H448" s="290"/>
      <c r="I448" s="290"/>
      <c r="J448" s="290"/>
      <c r="K448" s="290"/>
      <c r="L448" s="290"/>
      <c r="M448" s="291"/>
      <c r="N448" s="223"/>
      <c r="O448" s="214"/>
      <c r="P448" s="214"/>
      <c r="Q448" s="287"/>
      <c r="R448" s="287"/>
      <c r="S448" s="287"/>
    </row>
    <row r="449" spans="1:19" ht="16.5" customHeight="1" thickBot="1" x14ac:dyDescent="0.3">
      <c r="A449" s="234" t="s">
        <v>327</v>
      </c>
      <c r="B449" s="288" t="s">
        <v>15</v>
      </c>
      <c r="C449" s="289" t="str">
        <f>IF((B449=""),"",VLOOKUP(B449,ca,2,0))</f>
        <v>SECTOR PUBLICO NO FINANCIERO</v>
      </c>
      <c r="D449" s="290"/>
      <c r="E449" s="290"/>
      <c r="F449" s="290"/>
      <c r="G449" s="290"/>
      <c r="H449" s="290"/>
      <c r="I449" s="290"/>
      <c r="J449" s="290"/>
      <c r="K449" s="290"/>
      <c r="L449" s="290"/>
      <c r="M449" s="291"/>
      <c r="N449" s="223"/>
      <c r="O449" s="214"/>
      <c r="P449" s="214"/>
      <c r="Q449" s="287"/>
      <c r="R449" s="287"/>
      <c r="S449" s="287"/>
    </row>
    <row r="450" spans="1:19" ht="16.5" thickBot="1" x14ac:dyDescent="0.3">
      <c r="A450" s="234" t="s">
        <v>328</v>
      </c>
      <c r="B450" s="288" t="s">
        <v>21</v>
      </c>
      <c r="C450" s="289" t="str">
        <f>IF((B450=""),"",VLOOKUP(B450,ca,2,0))</f>
        <v>GOBIERNO GENERAL MUNICIPAL</v>
      </c>
      <c r="D450" s="290"/>
      <c r="E450" s="290"/>
      <c r="F450" s="290"/>
      <c r="G450" s="290"/>
      <c r="H450" s="290"/>
      <c r="I450" s="290"/>
      <c r="J450" s="290"/>
      <c r="K450" s="290"/>
      <c r="L450" s="290"/>
      <c r="M450" s="291"/>
      <c r="N450" s="223"/>
      <c r="O450" s="214"/>
      <c r="P450" s="214"/>
      <c r="Q450" s="287"/>
      <c r="R450" s="287"/>
      <c r="S450" s="287"/>
    </row>
    <row r="451" spans="1:19" ht="16.5" customHeight="1" thickBot="1" x14ac:dyDescent="0.3">
      <c r="A451" s="234" t="s">
        <v>329</v>
      </c>
      <c r="B451" s="288" t="s">
        <v>27</v>
      </c>
      <c r="C451" s="289" t="str">
        <f>IF((B451=""),"",VLOOKUP(B451,ca,2,0))</f>
        <v>Gobierno Municipal</v>
      </c>
      <c r="D451" s="290"/>
      <c r="E451" s="290"/>
      <c r="F451" s="290"/>
      <c r="G451" s="290"/>
      <c r="H451" s="290"/>
      <c r="I451" s="290"/>
      <c r="J451" s="290"/>
      <c r="K451" s="290"/>
      <c r="L451" s="290"/>
      <c r="M451" s="291"/>
      <c r="N451" s="223"/>
      <c r="O451" s="214"/>
      <c r="P451" s="214"/>
      <c r="Q451" s="287"/>
      <c r="R451" s="287"/>
      <c r="S451" s="287"/>
    </row>
    <row r="452" spans="1:19" ht="16.5" customHeight="1" thickBot="1" x14ac:dyDescent="0.3">
      <c r="A452" s="234" t="s">
        <v>330</v>
      </c>
      <c r="B452" s="288" t="s">
        <v>37</v>
      </c>
      <c r="C452" s="289" t="str">
        <f>IF((B452=""),"",VLOOKUP(B452,ca,2,0))</f>
        <v>Entidades Paraestatales y Fideicomisos No Empresariales y No Financieros</v>
      </c>
      <c r="D452" s="290"/>
      <c r="E452" s="290"/>
      <c r="F452" s="290"/>
      <c r="G452" s="290"/>
      <c r="H452" s="290"/>
      <c r="I452" s="290"/>
      <c r="J452" s="290"/>
      <c r="K452" s="290"/>
      <c r="L452" s="290"/>
      <c r="M452" s="291"/>
      <c r="N452" s="223"/>
      <c r="O452" s="214"/>
      <c r="P452" s="214"/>
      <c r="Q452" s="287"/>
      <c r="R452" s="287"/>
      <c r="S452" s="287"/>
    </row>
    <row r="453" spans="1:19" ht="16.5" thickBot="1" x14ac:dyDescent="0.3">
      <c r="A453" s="292" t="s">
        <v>331</v>
      </c>
      <c r="B453" s="293">
        <v>8104</v>
      </c>
      <c r="C453" s="294" t="s">
        <v>458</v>
      </c>
      <c r="D453" s="295"/>
      <c r="E453" s="295"/>
      <c r="F453" s="295"/>
      <c r="G453" s="295"/>
      <c r="H453" s="295"/>
      <c r="I453" s="295"/>
      <c r="J453" s="295"/>
      <c r="K453" s="295"/>
      <c r="L453" s="295"/>
      <c r="M453" s="296"/>
      <c r="N453" s="223"/>
      <c r="O453" s="214"/>
      <c r="P453" s="214"/>
      <c r="Q453" s="287"/>
      <c r="R453" s="287"/>
      <c r="S453" s="287"/>
    </row>
    <row r="454" spans="1:19" ht="16.5" thickBot="1" x14ac:dyDescent="0.3">
      <c r="A454" s="297" t="s">
        <v>334</v>
      </c>
      <c r="B454" s="297"/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7"/>
      <c r="N454" s="246"/>
      <c r="O454" s="246"/>
      <c r="P454" s="246"/>
      <c r="Q454" s="298"/>
      <c r="R454" s="298"/>
      <c r="S454" s="298"/>
    </row>
    <row r="455" spans="1:19" ht="16.5" thickBot="1" x14ac:dyDescent="0.3">
      <c r="A455" s="231" t="s">
        <v>335</v>
      </c>
      <c r="B455" s="232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3"/>
      <c r="N455" s="214"/>
      <c r="O455" s="214"/>
      <c r="P455" s="214"/>
      <c r="Q455" s="214"/>
      <c r="R455" s="214"/>
      <c r="S455" s="214"/>
    </row>
    <row r="456" spans="1:19" ht="16.5" customHeight="1" thickBot="1" x14ac:dyDescent="0.3">
      <c r="A456" s="234" t="s">
        <v>336</v>
      </c>
      <c r="B456" s="299">
        <v>1400320</v>
      </c>
      <c r="C456" s="300" t="s">
        <v>337</v>
      </c>
      <c r="D456" s="301"/>
      <c r="E456" s="301"/>
      <c r="F456" s="301"/>
      <c r="G456" s="301"/>
      <c r="H456" s="301"/>
      <c r="I456" s="301"/>
      <c r="J456" s="301"/>
      <c r="K456" s="301"/>
      <c r="L456" s="301"/>
      <c r="M456" s="302"/>
      <c r="N456" s="214"/>
      <c r="O456" s="214"/>
      <c r="P456" s="214"/>
      <c r="Q456" s="214"/>
      <c r="R456" s="214"/>
      <c r="S456" s="214"/>
    </row>
    <row r="457" spans="1:19" ht="16.5" customHeight="1" thickBot="1" x14ac:dyDescent="0.3">
      <c r="A457" s="234" t="s">
        <v>336</v>
      </c>
      <c r="B457" s="303"/>
      <c r="C457" s="304"/>
      <c r="D457" s="305"/>
      <c r="E457" s="305"/>
      <c r="F457" s="305"/>
      <c r="G457" s="305"/>
      <c r="H457" s="305"/>
      <c r="I457" s="305"/>
      <c r="J457" s="305"/>
      <c r="K457" s="305"/>
      <c r="L457" s="305"/>
      <c r="M457" s="306"/>
      <c r="N457" s="214"/>
      <c r="O457" s="214"/>
      <c r="P457" s="214"/>
      <c r="Q457" s="214"/>
      <c r="R457" s="214"/>
      <c r="S457" s="214"/>
    </row>
    <row r="458" spans="1:19" ht="16.5" thickBot="1" x14ac:dyDescent="0.3">
      <c r="A458" s="213" t="s">
        <v>338</v>
      </c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4"/>
      <c r="O458" s="214"/>
      <c r="P458" s="214"/>
      <c r="Q458" s="214"/>
      <c r="R458" s="214"/>
      <c r="S458" s="214"/>
    </row>
    <row r="459" spans="1:19" ht="16.5" customHeight="1" thickBot="1" x14ac:dyDescent="0.3">
      <c r="A459" s="231" t="s">
        <v>339</v>
      </c>
      <c r="B459" s="232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3"/>
      <c r="N459" s="214"/>
      <c r="O459" s="214"/>
      <c r="P459" s="214"/>
      <c r="Q459" s="214"/>
      <c r="R459" s="214"/>
      <c r="S459" s="214"/>
    </row>
    <row r="460" spans="1:19" ht="16.5" thickBot="1" x14ac:dyDescent="0.3">
      <c r="A460" s="234" t="s">
        <v>340</v>
      </c>
      <c r="B460" s="236" t="s">
        <v>459</v>
      </c>
      <c r="C460" s="237"/>
      <c r="D460" s="237"/>
      <c r="E460" s="237"/>
      <c r="F460" s="237"/>
      <c r="G460" s="237"/>
      <c r="H460" s="237"/>
      <c r="I460" s="237"/>
      <c r="J460" s="237"/>
      <c r="K460" s="237"/>
      <c r="L460" s="237"/>
      <c r="M460" s="238"/>
      <c r="N460" s="214"/>
      <c r="O460" s="214"/>
      <c r="P460" s="214"/>
      <c r="Q460" s="214"/>
      <c r="R460" s="214"/>
      <c r="S460" s="214"/>
    </row>
    <row r="461" spans="1:19" ht="16.5" thickBot="1" x14ac:dyDescent="0.3">
      <c r="A461" s="234" t="s">
        <v>342</v>
      </c>
      <c r="B461" s="236" t="s">
        <v>460</v>
      </c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  <c r="M461" s="238"/>
      <c r="N461" s="214"/>
      <c r="O461" s="214"/>
      <c r="P461" s="214"/>
      <c r="Q461" s="214"/>
      <c r="R461" s="214"/>
      <c r="S461" s="214"/>
    </row>
    <row r="462" spans="1:19" ht="16.5" thickBot="1" x14ac:dyDescent="0.3">
      <c r="A462" s="307"/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214"/>
      <c r="O462" s="214"/>
      <c r="P462" s="214"/>
      <c r="Q462" s="214"/>
      <c r="R462" s="214"/>
      <c r="S462" s="214"/>
    </row>
    <row r="463" spans="1:19" ht="16.5" thickBot="1" x14ac:dyDescent="0.25">
      <c r="A463" s="308" t="s">
        <v>344</v>
      </c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  <c r="R463" s="308"/>
      <c r="S463" s="308"/>
    </row>
    <row r="464" spans="1:19" ht="16.5" thickBot="1" x14ac:dyDescent="0.25">
      <c r="A464" s="309" t="s">
        <v>274</v>
      </c>
      <c r="B464" s="309" t="s">
        <v>345</v>
      </c>
      <c r="C464" s="309" t="s">
        <v>346</v>
      </c>
      <c r="D464" s="309" t="s">
        <v>331</v>
      </c>
      <c r="E464" s="309" t="s">
        <v>336</v>
      </c>
      <c r="F464" s="309" t="s">
        <v>347</v>
      </c>
      <c r="G464" s="310" t="s">
        <v>348</v>
      </c>
      <c r="H464" s="310" t="s">
        <v>349</v>
      </c>
      <c r="I464" s="310" t="s">
        <v>350</v>
      </c>
      <c r="J464" s="310" t="s">
        <v>351</v>
      </c>
      <c r="K464" s="310" t="s">
        <v>352</v>
      </c>
      <c r="L464" s="310" t="s">
        <v>353</v>
      </c>
      <c r="M464" s="310" t="s">
        <v>354</v>
      </c>
      <c r="N464" s="310" t="s">
        <v>355</v>
      </c>
      <c r="O464" s="310" t="s">
        <v>356</v>
      </c>
      <c r="P464" s="310" t="s">
        <v>357</v>
      </c>
      <c r="Q464" s="310" t="s">
        <v>358</v>
      </c>
      <c r="R464" s="310" t="s">
        <v>359</v>
      </c>
      <c r="S464" s="310" t="s">
        <v>360</v>
      </c>
    </row>
    <row r="465" spans="1:19" ht="15.75" x14ac:dyDescent="0.2">
      <c r="A465" s="311" t="s">
        <v>110</v>
      </c>
      <c r="B465" s="311" t="s">
        <v>425</v>
      </c>
      <c r="C465" s="311">
        <v>31120</v>
      </c>
      <c r="D465" s="311">
        <v>8104</v>
      </c>
      <c r="E465" s="311">
        <v>1400320</v>
      </c>
      <c r="F465" s="312">
        <v>1131</v>
      </c>
      <c r="G465" s="313">
        <v>305047.7</v>
      </c>
      <c r="H465" s="313">
        <v>305047.7</v>
      </c>
      <c r="I465" s="313">
        <v>305047.7</v>
      </c>
      <c r="J465" s="313">
        <v>305047.7</v>
      </c>
      <c r="K465" s="313">
        <v>305047.7</v>
      </c>
      <c r="L465" s="313">
        <v>305047.7</v>
      </c>
      <c r="M465" s="313">
        <v>305047.7</v>
      </c>
      <c r="N465" s="313">
        <v>305047.7</v>
      </c>
      <c r="O465" s="313">
        <v>305047.7</v>
      </c>
      <c r="P465" s="313">
        <v>305047.7</v>
      </c>
      <c r="Q465" s="313">
        <v>305047.7</v>
      </c>
      <c r="R465" s="313">
        <v>305047.69</v>
      </c>
      <c r="S465" s="314">
        <f>SUM(G465:R465)</f>
        <v>3660572.3900000006</v>
      </c>
    </row>
    <row r="466" spans="1:19" ht="15.75" x14ac:dyDescent="0.2">
      <c r="A466" s="315" t="s">
        <v>110</v>
      </c>
      <c r="B466" s="315" t="s">
        <v>425</v>
      </c>
      <c r="C466" s="315">
        <v>31120</v>
      </c>
      <c r="D466" s="315">
        <v>8104</v>
      </c>
      <c r="E466" s="315">
        <v>1400320</v>
      </c>
      <c r="F466" s="316">
        <v>1321</v>
      </c>
      <c r="G466" s="317">
        <v>0</v>
      </c>
      <c r="H466" s="317">
        <v>0</v>
      </c>
      <c r="I466" s="317">
        <v>0</v>
      </c>
      <c r="J466" s="317">
        <v>0</v>
      </c>
      <c r="K466" s="317">
        <v>0</v>
      </c>
      <c r="L466" s="317">
        <v>139504.07999999999</v>
      </c>
      <c r="M466" s="317">
        <v>0</v>
      </c>
      <c r="N466" s="317">
        <v>0</v>
      </c>
      <c r="O466" s="317">
        <v>0</v>
      </c>
      <c r="P466" s="317">
        <v>0</v>
      </c>
      <c r="Q466" s="317">
        <v>0</v>
      </c>
      <c r="R466" s="317">
        <v>139504.07999999999</v>
      </c>
      <c r="S466" s="314">
        <f t="shared" ref="S466:S493" si="4">SUM(G466:R466)</f>
        <v>279008.15999999997</v>
      </c>
    </row>
    <row r="467" spans="1:19" ht="15.75" x14ac:dyDescent="0.2">
      <c r="A467" s="315" t="s">
        <v>110</v>
      </c>
      <c r="B467" s="315" t="s">
        <v>425</v>
      </c>
      <c r="C467" s="315">
        <v>31120</v>
      </c>
      <c r="D467" s="315">
        <v>8104</v>
      </c>
      <c r="E467" s="315">
        <v>1400320</v>
      </c>
      <c r="F467" s="316">
        <v>1323</v>
      </c>
      <c r="G467" s="317">
        <v>0</v>
      </c>
      <c r="H467" s="317">
        <v>0</v>
      </c>
      <c r="I467" s="317">
        <v>0</v>
      </c>
      <c r="J467" s="317">
        <v>0</v>
      </c>
      <c r="K467" s="317">
        <v>0</v>
      </c>
      <c r="L467" s="317">
        <v>0</v>
      </c>
      <c r="M467" s="317">
        <v>0</v>
      </c>
      <c r="N467" s="317">
        <v>0</v>
      </c>
      <c r="O467" s="317">
        <v>0</v>
      </c>
      <c r="P467" s="317">
        <v>0</v>
      </c>
      <c r="Q467" s="317">
        <v>0</v>
      </c>
      <c r="R467" s="317">
        <v>514164.4</v>
      </c>
      <c r="S467" s="314">
        <f t="shared" si="4"/>
        <v>514164.4</v>
      </c>
    </row>
    <row r="468" spans="1:19" ht="15.75" x14ac:dyDescent="0.2">
      <c r="A468" s="315" t="s">
        <v>110</v>
      </c>
      <c r="B468" s="315" t="s">
        <v>425</v>
      </c>
      <c r="C468" s="315">
        <v>31120</v>
      </c>
      <c r="D468" s="315">
        <v>8104</v>
      </c>
      <c r="E468" s="315">
        <v>1400320</v>
      </c>
      <c r="F468" s="316">
        <v>1331</v>
      </c>
      <c r="G468" s="317">
        <v>2156.25</v>
      </c>
      <c r="H468" s="317">
        <v>2156.25</v>
      </c>
      <c r="I468" s="317">
        <v>2156.25</v>
      </c>
      <c r="J468" s="317">
        <v>2156.25</v>
      </c>
      <c r="K468" s="317">
        <v>2156.25</v>
      </c>
      <c r="L468" s="317">
        <v>2156.25</v>
      </c>
      <c r="M468" s="317">
        <v>2156.25</v>
      </c>
      <c r="N468" s="317">
        <v>2156.25</v>
      </c>
      <c r="O468" s="317">
        <v>2156.25</v>
      </c>
      <c r="P468" s="317">
        <v>2156.25</v>
      </c>
      <c r="Q468" s="317">
        <v>2156.25</v>
      </c>
      <c r="R468" s="317">
        <v>2156.25</v>
      </c>
      <c r="S468" s="314">
        <f t="shared" si="4"/>
        <v>25875</v>
      </c>
    </row>
    <row r="469" spans="1:19" ht="15.75" x14ac:dyDescent="0.2">
      <c r="A469" s="315" t="s">
        <v>110</v>
      </c>
      <c r="B469" s="315" t="s">
        <v>425</v>
      </c>
      <c r="C469" s="315">
        <v>31120</v>
      </c>
      <c r="D469" s="315">
        <v>8104</v>
      </c>
      <c r="E469" s="315">
        <v>1400320</v>
      </c>
      <c r="F469" s="316">
        <v>1413</v>
      </c>
      <c r="G469" s="317">
        <v>41635.74</v>
      </c>
      <c r="H469" s="317">
        <v>41635.74</v>
      </c>
      <c r="I469" s="317">
        <v>41635.74</v>
      </c>
      <c r="J469" s="317">
        <v>41635.74</v>
      </c>
      <c r="K469" s="317">
        <v>41635.74</v>
      </c>
      <c r="L469" s="317">
        <v>41635.74</v>
      </c>
      <c r="M469" s="317">
        <v>41635.74</v>
      </c>
      <c r="N469" s="317">
        <v>41635.74</v>
      </c>
      <c r="O469" s="317">
        <v>41635.74</v>
      </c>
      <c r="P469" s="317">
        <v>41635.74</v>
      </c>
      <c r="Q469" s="317">
        <v>41635.74</v>
      </c>
      <c r="R469" s="317">
        <v>41635.760000000002</v>
      </c>
      <c r="S469" s="314">
        <f t="shared" si="4"/>
        <v>499628.89999999997</v>
      </c>
    </row>
    <row r="470" spans="1:19" ht="15.75" x14ac:dyDescent="0.2">
      <c r="A470" s="315" t="s">
        <v>110</v>
      </c>
      <c r="B470" s="315" t="s">
        <v>425</v>
      </c>
      <c r="C470" s="315">
        <v>31120</v>
      </c>
      <c r="D470" s="315">
        <v>8104</v>
      </c>
      <c r="E470" s="315">
        <v>1400320</v>
      </c>
      <c r="F470" s="316">
        <v>1421</v>
      </c>
      <c r="G470" s="317">
        <v>20118.169999999998</v>
      </c>
      <c r="H470" s="317">
        <v>20118.169999999998</v>
      </c>
      <c r="I470" s="317">
        <v>20118.169999999998</v>
      </c>
      <c r="J470" s="317">
        <v>20118.169999999998</v>
      </c>
      <c r="K470" s="317">
        <v>20118.169999999998</v>
      </c>
      <c r="L470" s="317">
        <v>20118.169999999998</v>
      </c>
      <c r="M470" s="317">
        <v>20118.169999999998</v>
      </c>
      <c r="N470" s="317">
        <v>20118.169999999998</v>
      </c>
      <c r="O470" s="317">
        <v>20118.169999999998</v>
      </c>
      <c r="P470" s="317">
        <v>20118.169999999998</v>
      </c>
      <c r="Q470" s="317">
        <v>20118.169999999998</v>
      </c>
      <c r="R470" s="317">
        <v>20118.16</v>
      </c>
      <c r="S470" s="314">
        <f t="shared" si="4"/>
        <v>241418.02999999994</v>
      </c>
    </row>
    <row r="471" spans="1:19" ht="15.75" x14ac:dyDescent="0.2">
      <c r="A471" s="315" t="s">
        <v>110</v>
      </c>
      <c r="B471" s="315" t="s">
        <v>425</v>
      </c>
      <c r="C471" s="315">
        <v>31120</v>
      </c>
      <c r="D471" s="315">
        <v>8104</v>
      </c>
      <c r="E471" s="315">
        <v>1400320</v>
      </c>
      <c r="F471" s="316">
        <v>1431</v>
      </c>
      <c r="G471" s="317">
        <v>21219.200000000001</v>
      </c>
      <c r="H471" s="317">
        <v>21219.200000000001</v>
      </c>
      <c r="I471" s="317">
        <v>21219.200000000001</v>
      </c>
      <c r="J471" s="317">
        <v>21219.200000000001</v>
      </c>
      <c r="K471" s="317">
        <v>21219.200000000001</v>
      </c>
      <c r="L471" s="317">
        <v>21219.200000000001</v>
      </c>
      <c r="M471" s="317">
        <v>21219.200000000001</v>
      </c>
      <c r="N471" s="317">
        <v>21219.200000000001</v>
      </c>
      <c r="O471" s="317">
        <v>21219.200000000001</v>
      </c>
      <c r="P471" s="317">
        <v>21219.200000000001</v>
      </c>
      <c r="Q471" s="317">
        <v>21219.200000000001</v>
      </c>
      <c r="R471" s="317">
        <v>21219.17</v>
      </c>
      <c r="S471" s="314">
        <f t="shared" si="4"/>
        <v>254630.37000000005</v>
      </c>
    </row>
    <row r="472" spans="1:19" ht="15.75" x14ac:dyDescent="0.2">
      <c r="A472" s="315" t="s">
        <v>110</v>
      </c>
      <c r="B472" s="315" t="s">
        <v>425</v>
      </c>
      <c r="C472" s="315">
        <v>31120</v>
      </c>
      <c r="D472" s="315">
        <v>8104</v>
      </c>
      <c r="E472" s="315">
        <v>1400320</v>
      </c>
      <c r="F472" s="316">
        <v>1541</v>
      </c>
      <c r="G472" s="317">
        <v>0</v>
      </c>
      <c r="H472" s="317">
        <v>0</v>
      </c>
      <c r="I472" s="317">
        <v>62833.33</v>
      </c>
      <c r="J472" s="317">
        <v>0</v>
      </c>
      <c r="K472" s="317">
        <v>62833.33</v>
      </c>
      <c r="L472" s="317">
        <v>0</v>
      </c>
      <c r="M472" s="317">
        <v>0</v>
      </c>
      <c r="N472" s="317">
        <v>0</v>
      </c>
      <c r="O472" s="317">
        <v>62833.34</v>
      </c>
      <c r="P472" s="317">
        <v>0</v>
      </c>
      <c r="Q472" s="317">
        <v>0</v>
      </c>
      <c r="R472" s="317">
        <v>0</v>
      </c>
      <c r="S472" s="314">
        <f t="shared" si="4"/>
        <v>188500</v>
      </c>
    </row>
    <row r="473" spans="1:19" ht="15.75" x14ac:dyDescent="0.2">
      <c r="A473" s="315" t="s">
        <v>110</v>
      </c>
      <c r="B473" s="315" t="s">
        <v>425</v>
      </c>
      <c r="C473" s="315">
        <v>31120</v>
      </c>
      <c r="D473" s="315">
        <v>8104</v>
      </c>
      <c r="E473" s="315">
        <v>1400320</v>
      </c>
      <c r="F473" s="316">
        <v>2111</v>
      </c>
      <c r="G473" s="317">
        <v>11667</v>
      </c>
      <c r="H473" s="317">
        <v>15000</v>
      </c>
      <c r="I473" s="317">
        <v>11667</v>
      </c>
      <c r="J473" s="317">
        <v>2200</v>
      </c>
      <c r="K473" s="317">
        <v>3500</v>
      </c>
      <c r="L473" s="317">
        <v>4500</v>
      </c>
      <c r="M473" s="317">
        <v>2000</v>
      </c>
      <c r="N473" s="317">
        <v>4500</v>
      </c>
      <c r="O473" s="317">
        <v>2500</v>
      </c>
      <c r="P473" s="317">
        <v>4800</v>
      </c>
      <c r="Q473" s="317">
        <v>2850</v>
      </c>
      <c r="R473" s="317">
        <v>4816</v>
      </c>
      <c r="S473" s="314">
        <f t="shared" si="4"/>
        <v>70000</v>
      </c>
    </row>
    <row r="474" spans="1:19" ht="15.75" x14ac:dyDescent="0.2">
      <c r="A474" s="315" t="s">
        <v>110</v>
      </c>
      <c r="B474" s="315" t="s">
        <v>425</v>
      </c>
      <c r="C474" s="315">
        <v>31120</v>
      </c>
      <c r="D474" s="315">
        <v>8104</v>
      </c>
      <c r="E474" s="315">
        <v>1400320</v>
      </c>
      <c r="F474" s="316">
        <v>2141</v>
      </c>
      <c r="G474" s="317">
        <v>8000</v>
      </c>
      <c r="H474" s="317">
        <v>1500</v>
      </c>
      <c r="I474" s="317">
        <v>3100</v>
      </c>
      <c r="J474" s="317"/>
      <c r="K474" s="317">
        <v>9500</v>
      </c>
      <c r="L474" s="317">
        <v>1500</v>
      </c>
      <c r="M474" s="317"/>
      <c r="N474" s="317">
        <v>9500</v>
      </c>
      <c r="O474" s="317">
        <v>3800</v>
      </c>
      <c r="P474" s="317">
        <v>2600</v>
      </c>
      <c r="Q474" s="317">
        <v>0</v>
      </c>
      <c r="R474" s="317">
        <v>9500</v>
      </c>
      <c r="S474" s="314">
        <f t="shared" si="4"/>
        <v>49000</v>
      </c>
    </row>
    <row r="475" spans="1:19" ht="15.75" x14ac:dyDescent="0.2">
      <c r="A475" s="315" t="s">
        <v>110</v>
      </c>
      <c r="B475" s="315" t="s">
        <v>425</v>
      </c>
      <c r="C475" s="315">
        <v>31120</v>
      </c>
      <c r="D475" s="315">
        <v>8104</v>
      </c>
      <c r="E475" s="315">
        <v>1400320</v>
      </c>
      <c r="F475" s="316">
        <v>2382</v>
      </c>
      <c r="G475" s="317">
        <v>66666.67</v>
      </c>
      <c r="H475" s="317">
        <v>66666.67</v>
      </c>
      <c r="I475" s="317">
        <v>66666.67</v>
      </c>
      <c r="J475" s="317">
        <v>66666.67</v>
      </c>
      <c r="K475" s="317">
        <v>66666.67</v>
      </c>
      <c r="L475" s="317">
        <v>66666.67</v>
      </c>
      <c r="M475" s="317">
        <v>66666.67</v>
      </c>
      <c r="N475" s="317">
        <v>66666.67</v>
      </c>
      <c r="O475" s="317">
        <v>66666.67</v>
      </c>
      <c r="P475" s="317">
        <v>66666.67</v>
      </c>
      <c r="Q475" s="317">
        <v>66666.67</v>
      </c>
      <c r="R475" s="317">
        <v>66666.63</v>
      </c>
      <c r="S475" s="314">
        <f t="shared" si="4"/>
        <v>800000.00000000012</v>
      </c>
    </row>
    <row r="476" spans="1:19" ht="15.75" x14ac:dyDescent="0.2">
      <c r="A476" s="315" t="s">
        <v>110</v>
      </c>
      <c r="B476" s="315" t="s">
        <v>425</v>
      </c>
      <c r="C476" s="315">
        <v>31120</v>
      </c>
      <c r="D476" s="315">
        <v>8104</v>
      </c>
      <c r="E476" s="315">
        <v>1400320</v>
      </c>
      <c r="F476" s="316">
        <v>2491</v>
      </c>
      <c r="G476" s="317">
        <v>0</v>
      </c>
      <c r="H476" s="317">
        <v>3500</v>
      </c>
      <c r="I476" s="317">
        <v>0</v>
      </c>
      <c r="J476" s="317">
        <v>0</v>
      </c>
      <c r="K476" s="317">
        <v>0</v>
      </c>
      <c r="L476" s="317">
        <v>3500</v>
      </c>
      <c r="M476" s="317">
        <v>0</v>
      </c>
      <c r="N476" s="317">
        <v>0</v>
      </c>
      <c r="O476" s="317">
        <v>1500</v>
      </c>
      <c r="P476" s="317">
        <v>0</v>
      </c>
      <c r="Q476" s="317">
        <v>1500</v>
      </c>
      <c r="R476" s="317">
        <v>0</v>
      </c>
      <c r="S476" s="314">
        <f t="shared" si="4"/>
        <v>10000</v>
      </c>
    </row>
    <row r="477" spans="1:19" ht="15.75" x14ac:dyDescent="0.2">
      <c r="A477" s="315" t="s">
        <v>110</v>
      </c>
      <c r="B477" s="315" t="s">
        <v>425</v>
      </c>
      <c r="C477" s="315">
        <v>31120</v>
      </c>
      <c r="D477" s="315">
        <v>8104</v>
      </c>
      <c r="E477" s="315">
        <v>1400320</v>
      </c>
      <c r="F477" s="316">
        <v>2612</v>
      </c>
      <c r="G477" s="317">
        <v>2500</v>
      </c>
      <c r="H477" s="317">
        <v>2500</v>
      </c>
      <c r="I477" s="317">
        <v>2500</v>
      </c>
      <c r="J477" s="317">
        <v>2500</v>
      </c>
      <c r="K477" s="317">
        <v>2500</v>
      </c>
      <c r="L477" s="317">
        <v>2500</v>
      </c>
      <c r="M477" s="317">
        <v>2500</v>
      </c>
      <c r="N477" s="317">
        <v>2500</v>
      </c>
      <c r="O477" s="317">
        <v>2500</v>
      </c>
      <c r="P477" s="317">
        <v>2500</v>
      </c>
      <c r="Q477" s="317">
        <v>2500</v>
      </c>
      <c r="R477" s="317">
        <v>2500</v>
      </c>
      <c r="S477" s="314">
        <f t="shared" si="4"/>
        <v>30000</v>
      </c>
    </row>
    <row r="478" spans="1:19" ht="15.75" x14ac:dyDescent="0.2">
      <c r="A478" s="315" t="s">
        <v>110</v>
      </c>
      <c r="B478" s="315" t="s">
        <v>425</v>
      </c>
      <c r="C478" s="315">
        <v>31120</v>
      </c>
      <c r="D478" s="315">
        <v>8104</v>
      </c>
      <c r="E478" s="315">
        <v>1400320</v>
      </c>
      <c r="F478" s="316">
        <v>2722</v>
      </c>
      <c r="G478" s="317">
        <v>30000</v>
      </c>
      <c r="H478" s="317">
        <v>0</v>
      </c>
      <c r="I478" s="317">
        <v>0</v>
      </c>
      <c r="J478" s="317">
        <v>0</v>
      </c>
      <c r="K478" s="317">
        <v>0</v>
      </c>
      <c r="L478" s="317">
        <v>5000</v>
      </c>
      <c r="M478" s="317">
        <v>5000</v>
      </c>
      <c r="N478" s="317">
        <v>0</v>
      </c>
      <c r="O478" s="317">
        <v>0</v>
      </c>
      <c r="P478" s="317">
        <v>5000</v>
      </c>
      <c r="Q478" s="317">
        <v>0</v>
      </c>
      <c r="R478" s="317">
        <v>5000</v>
      </c>
      <c r="S478" s="314">
        <f t="shared" si="4"/>
        <v>50000</v>
      </c>
    </row>
    <row r="479" spans="1:19" ht="15.75" x14ac:dyDescent="0.2">
      <c r="A479" s="315" t="s">
        <v>110</v>
      </c>
      <c r="B479" s="315" t="s">
        <v>425</v>
      </c>
      <c r="C479" s="315">
        <v>31120</v>
      </c>
      <c r="D479" s="315">
        <v>8104</v>
      </c>
      <c r="E479" s="315">
        <v>1400320</v>
      </c>
      <c r="F479" s="316">
        <v>2911</v>
      </c>
      <c r="G479" s="317">
        <v>3000</v>
      </c>
      <c r="H479" s="317">
        <v>0</v>
      </c>
      <c r="I479" s="317">
        <v>1500</v>
      </c>
      <c r="J479" s="317">
        <v>0</v>
      </c>
      <c r="K479" s="317">
        <v>1000</v>
      </c>
      <c r="L479" s="317">
        <v>0</v>
      </c>
      <c r="M479" s="317">
        <v>1600</v>
      </c>
      <c r="N479" s="317">
        <v>0</v>
      </c>
      <c r="O479" s="317">
        <v>1200</v>
      </c>
      <c r="P479" s="317">
        <v>1000</v>
      </c>
      <c r="Q479" s="317">
        <v>0</v>
      </c>
      <c r="R479" s="317">
        <v>700</v>
      </c>
      <c r="S479" s="314">
        <f t="shared" si="4"/>
        <v>10000</v>
      </c>
    </row>
    <row r="480" spans="1:19" ht="15.75" x14ac:dyDescent="0.2">
      <c r="A480" s="315" t="s">
        <v>110</v>
      </c>
      <c r="B480" s="315" t="s">
        <v>425</v>
      </c>
      <c r="C480" s="315">
        <v>31120</v>
      </c>
      <c r="D480" s="315">
        <v>8104</v>
      </c>
      <c r="E480" s="315">
        <v>1400320</v>
      </c>
      <c r="F480" s="316">
        <v>2941</v>
      </c>
      <c r="G480" s="317">
        <v>5000</v>
      </c>
      <c r="H480" s="317">
        <v>0</v>
      </c>
      <c r="I480" s="317">
        <v>0</v>
      </c>
      <c r="J480" s="317">
        <v>6000</v>
      </c>
      <c r="K480" s="317">
        <v>0</v>
      </c>
      <c r="L480" s="317">
        <v>0</v>
      </c>
      <c r="M480" s="317">
        <v>0</v>
      </c>
      <c r="N480" s="317">
        <v>4000</v>
      </c>
      <c r="O480" s="317">
        <v>0</v>
      </c>
      <c r="P480" s="317">
        <v>0</v>
      </c>
      <c r="Q480" s="317">
        <v>5000</v>
      </c>
      <c r="R480" s="317">
        <v>0</v>
      </c>
      <c r="S480" s="314">
        <f t="shared" si="4"/>
        <v>20000</v>
      </c>
    </row>
    <row r="481" spans="1:19" ht="15.75" x14ac:dyDescent="0.2">
      <c r="A481" s="315" t="s">
        <v>110</v>
      </c>
      <c r="B481" s="315" t="s">
        <v>425</v>
      </c>
      <c r="C481" s="315">
        <v>31120</v>
      </c>
      <c r="D481" s="315">
        <v>8104</v>
      </c>
      <c r="E481" s="315">
        <v>1400320</v>
      </c>
      <c r="F481" s="316">
        <v>3151</v>
      </c>
      <c r="G481" s="317">
        <v>1500</v>
      </c>
      <c r="H481" s="317">
        <v>1750</v>
      </c>
      <c r="I481" s="317">
        <v>1700</v>
      </c>
      <c r="J481" s="317">
        <v>1500</v>
      </c>
      <c r="K481" s="317">
        <v>1650</v>
      </c>
      <c r="L481" s="317">
        <v>1750</v>
      </c>
      <c r="M481" s="317">
        <v>1900</v>
      </c>
      <c r="N481" s="317">
        <v>1500</v>
      </c>
      <c r="O481" s="317">
        <v>1350</v>
      </c>
      <c r="P481" s="317">
        <v>1750</v>
      </c>
      <c r="Q481" s="317">
        <v>1750</v>
      </c>
      <c r="R481" s="317">
        <v>1900</v>
      </c>
      <c r="S481" s="314">
        <f t="shared" si="4"/>
        <v>20000</v>
      </c>
    </row>
    <row r="482" spans="1:19" ht="15.75" x14ac:dyDescent="0.2">
      <c r="A482" s="315" t="s">
        <v>110</v>
      </c>
      <c r="B482" s="315" t="s">
        <v>425</v>
      </c>
      <c r="C482" s="315">
        <v>31120</v>
      </c>
      <c r="D482" s="315">
        <v>8104</v>
      </c>
      <c r="E482" s="315">
        <v>1400320</v>
      </c>
      <c r="F482" s="316">
        <v>3331</v>
      </c>
      <c r="G482" s="317">
        <v>25000</v>
      </c>
      <c r="H482" s="317">
        <v>25000</v>
      </c>
      <c r="I482" s="317">
        <v>25000</v>
      </c>
      <c r="J482" s="317">
        <v>25000</v>
      </c>
      <c r="K482" s="317">
        <v>25000</v>
      </c>
      <c r="L482" s="317">
        <v>25000</v>
      </c>
      <c r="M482" s="317">
        <v>25000</v>
      </c>
      <c r="N482" s="317">
        <v>25000</v>
      </c>
      <c r="O482" s="317">
        <v>25000</v>
      </c>
      <c r="P482" s="317">
        <v>25000</v>
      </c>
      <c r="Q482" s="317">
        <v>25000</v>
      </c>
      <c r="R482" s="317">
        <v>25000</v>
      </c>
      <c r="S482" s="314">
        <f t="shared" si="4"/>
        <v>300000</v>
      </c>
    </row>
    <row r="483" spans="1:19" ht="15.75" x14ac:dyDescent="0.2">
      <c r="A483" s="315" t="s">
        <v>110</v>
      </c>
      <c r="B483" s="315" t="s">
        <v>425</v>
      </c>
      <c r="C483" s="315">
        <v>31120</v>
      </c>
      <c r="D483" s="315">
        <v>8104</v>
      </c>
      <c r="E483" s="315">
        <v>1400320</v>
      </c>
      <c r="F483" s="316">
        <v>3341</v>
      </c>
      <c r="G483" s="317">
        <v>0</v>
      </c>
      <c r="H483" s="317">
        <v>10000</v>
      </c>
      <c r="I483" s="317">
        <v>0</v>
      </c>
      <c r="J483" s="317">
        <v>0</v>
      </c>
      <c r="K483" s="317">
        <v>10000</v>
      </c>
      <c r="L483" s="317">
        <v>0</v>
      </c>
      <c r="M483" s="317">
        <v>0</v>
      </c>
      <c r="N483" s="317">
        <v>6000</v>
      </c>
      <c r="O483" s="317">
        <v>0</v>
      </c>
      <c r="P483" s="317">
        <v>0</v>
      </c>
      <c r="Q483" s="317">
        <v>0</v>
      </c>
      <c r="R483" s="317">
        <v>0</v>
      </c>
      <c r="S483" s="314">
        <f t="shared" si="4"/>
        <v>26000</v>
      </c>
    </row>
    <row r="484" spans="1:19" ht="15.75" x14ac:dyDescent="0.2">
      <c r="A484" s="315" t="s">
        <v>110</v>
      </c>
      <c r="B484" s="315" t="s">
        <v>425</v>
      </c>
      <c r="C484" s="315">
        <v>31120</v>
      </c>
      <c r="D484" s="315">
        <v>8104</v>
      </c>
      <c r="E484" s="315">
        <v>1400320</v>
      </c>
      <c r="F484" s="316">
        <v>3531</v>
      </c>
      <c r="G484" s="317">
        <v>0</v>
      </c>
      <c r="H484" s="317">
        <v>10000</v>
      </c>
      <c r="I484" s="317">
        <v>0</v>
      </c>
      <c r="J484" s="317">
        <v>5000</v>
      </c>
      <c r="K484" s="317">
        <v>0</v>
      </c>
      <c r="L484" s="317">
        <v>3000</v>
      </c>
      <c r="M484" s="317">
        <v>0</v>
      </c>
      <c r="N484" s="317">
        <v>5000</v>
      </c>
      <c r="O484" s="317">
        <v>0</v>
      </c>
      <c r="P484" s="317">
        <v>3000</v>
      </c>
      <c r="Q484" s="317">
        <v>0</v>
      </c>
      <c r="R484" s="317">
        <v>4000</v>
      </c>
      <c r="S484" s="314">
        <f t="shared" si="4"/>
        <v>30000</v>
      </c>
    </row>
    <row r="485" spans="1:19" ht="15.75" x14ac:dyDescent="0.2">
      <c r="A485" s="315" t="s">
        <v>110</v>
      </c>
      <c r="B485" s="315" t="s">
        <v>425</v>
      </c>
      <c r="C485" s="315">
        <v>31120</v>
      </c>
      <c r="D485" s="315">
        <v>8104</v>
      </c>
      <c r="E485" s="315">
        <v>1400320</v>
      </c>
      <c r="F485" s="316">
        <v>3551</v>
      </c>
      <c r="G485" s="317">
        <v>2500</v>
      </c>
      <c r="H485" s="317">
        <v>2800</v>
      </c>
      <c r="I485" s="317">
        <v>2100</v>
      </c>
      <c r="J485" s="317">
        <v>3800</v>
      </c>
      <c r="K485" s="317">
        <v>1950</v>
      </c>
      <c r="L485" s="317">
        <v>2950</v>
      </c>
      <c r="M485" s="317">
        <v>3750</v>
      </c>
      <c r="N485" s="317">
        <v>2650</v>
      </c>
      <c r="O485" s="317">
        <v>2550</v>
      </c>
      <c r="P485" s="317">
        <v>4500</v>
      </c>
      <c r="Q485" s="317">
        <v>2950</v>
      </c>
      <c r="R485" s="317">
        <v>2500</v>
      </c>
      <c r="S485" s="314">
        <f t="shared" si="4"/>
        <v>35000</v>
      </c>
    </row>
    <row r="486" spans="1:19" ht="15.75" x14ac:dyDescent="0.2">
      <c r="A486" s="315" t="s">
        <v>110</v>
      </c>
      <c r="B486" s="315" t="s">
        <v>425</v>
      </c>
      <c r="C486" s="315">
        <v>31120</v>
      </c>
      <c r="D486" s="315">
        <v>8104</v>
      </c>
      <c r="E486" s="315">
        <v>1400320</v>
      </c>
      <c r="F486" s="318">
        <v>3981</v>
      </c>
      <c r="G486" s="317">
        <v>8563.09</v>
      </c>
      <c r="H486" s="317">
        <v>8563.09</v>
      </c>
      <c r="I486" s="317">
        <v>8563.09</v>
      </c>
      <c r="J486" s="317">
        <v>8563.09</v>
      </c>
      <c r="K486" s="317">
        <v>8563.09</v>
      </c>
      <c r="L486" s="317">
        <v>8563.09</v>
      </c>
      <c r="M486" s="317">
        <v>8563.09</v>
      </c>
      <c r="N486" s="317">
        <v>8563.09</v>
      </c>
      <c r="O486" s="317">
        <v>8563.09</v>
      </c>
      <c r="P486" s="317">
        <v>8563.09</v>
      </c>
      <c r="Q486" s="317">
        <v>8563.09</v>
      </c>
      <c r="R486" s="317">
        <v>8563.0400000000009</v>
      </c>
      <c r="S486" s="314">
        <f t="shared" si="4"/>
        <v>102757.02999999997</v>
      </c>
    </row>
    <row r="487" spans="1:19" ht="15.75" x14ac:dyDescent="0.2">
      <c r="A487" s="315" t="s">
        <v>110</v>
      </c>
      <c r="B487" s="315" t="s">
        <v>425</v>
      </c>
      <c r="C487" s="315">
        <v>31120</v>
      </c>
      <c r="D487" s="315">
        <v>8104</v>
      </c>
      <c r="E487" s="315">
        <v>1400320</v>
      </c>
      <c r="F487" s="316">
        <v>4421</v>
      </c>
      <c r="G487" s="317">
        <v>10800</v>
      </c>
      <c r="H487" s="317">
        <v>0</v>
      </c>
      <c r="I487" s="317">
        <v>10800</v>
      </c>
      <c r="J487" s="317">
        <v>0</v>
      </c>
      <c r="K487" s="317">
        <v>10800</v>
      </c>
      <c r="L487" s="317">
        <v>0</v>
      </c>
      <c r="M487" s="317">
        <v>10800</v>
      </c>
      <c r="N487" s="317">
        <v>0</v>
      </c>
      <c r="O487" s="317">
        <v>10800</v>
      </c>
      <c r="P487" s="317">
        <v>0</v>
      </c>
      <c r="Q487" s="317">
        <v>10800</v>
      </c>
      <c r="R487" s="317">
        <v>0</v>
      </c>
      <c r="S487" s="314">
        <f t="shared" si="4"/>
        <v>64800</v>
      </c>
    </row>
    <row r="488" spans="1:19" ht="15.75" x14ac:dyDescent="0.2">
      <c r="A488" s="315" t="s">
        <v>110</v>
      </c>
      <c r="B488" s="315" t="s">
        <v>425</v>
      </c>
      <c r="C488" s="315">
        <v>31120</v>
      </c>
      <c r="D488" s="315">
        <v>8104</v>
      </c>
      <c r="E488" s="315">
        <v>1400320</v>
      </c>
      <c r="F488" s="316">
        <v>5111</v>
      </c>
      <c r="G488" s="317">
        <v>5000</v>
      </c>
      <c r="H488" s="317">
        <v>0</v>
      </c>
      <c r="I488" s="317"/>
      <c r="J488" s="317">
        <v>0</v>
      </c>
      <c r="K488" s="317">
        <v>5000</v>
      </c>
      <c r="L488" s="317">
        <v>0</v>
      </c>
      <c r="M488" s="317">
        <v>0</v>
      </c>
      <c r="N488" s="317">
        <v>0</v>
      </c>
      <c r="O488" s="317">
        <v>0</v>
      </c>
      <c r="P488" s="317">
        <v>0</v>
      </c>
      <c r="Q488" s="317">
        <v>0</v>
      </c>
      <c r="R488" s="317">
        <v>0</v>
      </c>
      <c r="S488" s="314">
        <f t="shared" si="4"/>
        <v>10000</v>
      </c>
    </row>
    <row r="489" spans="1:19" ht="12.75" customHeight="1" x14ac:dyDescent="0.2">
      <c r="A489" s="315" t="s">
        <v>110</v>
      </c>
      <c r="B489" s="315" t="s">
        <v>425</v>
      </c>
      <c r="C489" s="315">
        <v>31120</v>
      </c>
      <c r="D489" s="315">
        <v>8104</v>
      </c>
      <c r="E489" s="315">
        <v>1400320</v>
      </c>
      <c r="F489" s="316">
        <v>5151</v>
      </c>
      <c r="G489" s="317">
        <v>25000</v>
      </c>
      <c r="H489" s="317">
        <v>0</v>
      </c>
      <c r="I489" s="317">
        <v>25000</v>
      </c>
      <c r="J489" s="317">
        <v>0</v>
      </c>
      <c r="K489" s="317">
        <v>0</v>
      </c>
      <c r="L489" s="317">
        <v>0</v>
      </c>
      <c r="M489" s="317">
        <v>0</v>
      </c>
      <c r="N489" s="317">
        <v>0</v>
      </c>
      <c r="O489" s="317">
        <v>0</v>
      </c>
      <c r="P489" s="317">
        <v>0</v>
      </c>
      <c r="Q489" s="317">
        <v>0</v>
      </c>
      <c r="R489" s="317">
        <v>0</v>
      </c>
      <c r="S489" s="314">
        <f t="shared" si="4"/>
        <v>50000</v>
      </c>
    </row>
    <row r="490" spans="1:19" ht="12.75" customHeight="1" x14ac:dyDescent="0.2">
      <c r="A490" s="315" t="s">
        <v>110</v>
      </c>
      <c r="B490" s="315" t="s">
        <v>425</v>
      </c>
      <c r="C490" s="315">
        <v>31120</v>
      </c>
      <c r="D490" s="315">
        <v>8104</v>
      </c>
      <c r="E490" s="315">
        <v>1400320</v>
      </c>
      <c r="F490" s="319">
        <v>5491</v>
      </c>
      <c r="G490" s="317">
        <v>25000</v>
      </c>
      <c r="H490" s="317">
        <v>25000</v>
      </c>
      <c r="I490" s="317">
        <v>0</v>
      </c>
      <c r="J490" s="317">
        <v>0</v>
      </c>
      <c r="K490" s="317">
        <v>0</v>
      </c>
      <c r="L490" s="317">
        <v>0</v>
      </c>
      <c r="M490" s="317">
        <v>0</v>
      </c>
      <c r="N490" s="317">
        <v>0</v>
      </c>
      <c r="O490" s="317">
        <v>0</v>
      </c>
      <c r="P490" s="317">
        <v>0</v>
      </c>
      <c r="Q490" s="317">
        <v>0</v>
      </c>
      <c r="R490" s="317">
        <v>0</v>
      </c>
      <c r="S490" s="314">
        <f t="shared" si="4"/>
        <v>50000</v>
      </c>
    </row>
    <row r="491" spans="1:19" ht="15.75" x14ac:dyDescent="0.2">
      <c r="A491" s="315" t="s">
        <v>110</v>
      </c>
      <c r="B491" s="315" t="s">
        <v>425</v>
      </c>
      <c r="C491" s="315">
        <v>31120</v>
      </c>
      <c r="D491" s="315">
        <v>8104</v>
      </c>
      <c r="E491" s="315">
        <v>1400320</v>
      </c>
      <c r="F491" s="319">
        <v>5641</v>
      </c>
      <c r="G491" s="317">
        <v>10000</v>
      </c>
      <c r="H491" s="317">
        <v>0</v>
      </c>
      <c r="I491" s="317">
        <v>0</v>
      </c>
      <c r="J491" s="317">
        <v>0</v>
      </c>
      <c r="K491" s="317">
        <v>0</v>
      </c>
      <c r="L491" s="317">
        <v>0</v>
      </c>
      <c r="M491" s="317">
        <v>0</v>
      </c>
      <c r="N491" s="317">
        <v>0</v>
      </c>
      <c r="O491" s="317">
        <v>0</v>
      </c>
      <c r="P491" s="317">
        <v>0</v>
      </c>
      <c r="Q491" s="317">
        <v>0</v>
      </c>
      <c r="R491" s="317">
        <v>0</v>
      </c>
      <c r="S491" s="314">
        <f t="shared" si="4"/>
        <v>10000</v>
      </c>
    </row>
    <row r="492" spans="1:19" ht="15.75" x14ac:dyDescent="0.2">
      <c r="A492" s="315" t="s">
        <v>112</v>
      </c>
      <c r="B492" s="315" t="s">
        <v>425</v>
      </c>
      <c r="C492" s="315">
        <v>31120</v>
      </c>
      <c r="D492" s="315">
        <v>8104</v>
      </c>
      <c r="E492" s="315">
        <v>1400320</v>
      </c>
      <c r="F492" s="319">
        <v>8531</v>
      </c>
      <c r="G492" s="317">
        <v>0</v>
      </c>
      <c r="H492" s="317">
        <v>0</v>
      </c>
      <c r="I492" s="317">
        <v>636064.29</v>
      </c>
      <c r="J492" s="317">
        <v>0</v>
      </c>
      <c r="K492" s="317">
        <v>0</v>
      </c>
      <c r="L492" s="317">
        <v>0</v>
      </c>
      <c r="M492" s="317">
        <v>0</v>
      </c>
      <c r="N492" s="317">
        <v>0</v>
      </c>
      <c r="O492" s="317">
        <v>0</v>
      </c>
      <c r="P492" s="317">
        <v>0</v>
      </c>
      <c r="Q492" s="317">
        <v>0</v>
      </c>
      <c r="R492" s="317">
        <v>0</v>
      </c>
      <c r="S492" s="314">
        <f t="shared" si="4"/>
        <v>636064.29</v>
      </c>
    </row>
    <row r="493" spans="1:19" ht="15.75" x14ac:dyDescent="0.2">
      <c r="A493" s="320" t="s">
        <v>361</v>
      </c>
      <c r="B493" s="320"/>
      <c r="C493" s="320"/>
      <c r="D493" s="320"/>
      <c r="E493" s="320"/>
      <c r="F493" s="320"/>
      <c r="G493" s="133">
        <f>SUM(G465:G492)</f>
        <v>630373.81999999995</v>
      </c>
      <c r="H493" s="133">
        <f>SUM(H465:H492)</f>
        <v>562456.81999999995</v>
      </c>
      <c r="I493" s="133">
        <f>SUM(I465:I492)</f>
        <v>1247671.44</v>
      </c>
      <c r="J493" s="133">
        <f t="shared" ref="J493:R493" si="5">SUM(J465:J492)</f>
        <v>511406.82</v>
      </c>
      <c r="K493" s="133">
        <f t="shared" si="5"/>
        <v>599140.15</v>
      </c>
      <c r="L493" s="133">
        <f t="shared" si="5"/>
        <v>654610.9</v>
      </c>
      <c r="M493" s="133">
        <f t="shared" si="5"/>
        <v>517956.82</v>
      </c>
      <c r="N493" s="133">
        <f t="shared" si="5"/>
        <v>526056.81999999995</v>
      </c>
      <c r="O493" s="133">
        <f t="shared" si="5"/>
        <v>579440.16</v>
      </c>
      <c r="P493" s="133">
        <f t="shared" si="5"/>
        <v>515556.82</v>
      </c>
      <c r="Q493" s="133">
        <f t="shared" si="5"/>
        <v>517756.82</v>
      </c>
      <c r="R493" s="133">
        <f t="shared" si="5"/>
        <v>1174991.1800000002</v>
      </c>
      <c r="S493" s="314">
        <f t="shared" si="4"/>
        <v>8037418.5700000022</v>
      </c>
    </row>
    <row r="494" spans="1:19" ht="49.5" customHeight="1" x14ac:dyDescent="0.2">
      <c r="A494" s="321" t="s">
        <v>362</v>
      </c>
      <c r="B494" s="321"/>
      <c r="C494" s="321"/>
      <c r="D494" s="321"/>
      <c r="E494" s="321"/>
      <c r="F494" s="321"/>
      <c r="G494" s="321"/>
      <c r="H494" s="321"/>
      <c r="I494" s="321"/>
      <c r="J494" s="321"/>
      <c r="K494" s="321"/>
      <c r="L494" s="321"/>
      <c r="M494" s="321"/>
      <c r="N494" s="321"/>
      <c r="O494" s="321"/>
      <c r="P494" s="321"/>
      <c r="Q494" s="321"/>
      <c r="R494" s="321"/>
      <c r="S494" s="321"/>
    </row>
    <row r="495" spans="1:19" ht="19.5" customHeight="1" x14ac:dyDescent="0.2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</row>
    <row r="496" spans="1:19" ht="16.5" customHeight="1" x14ac:dyDescent="0.2">
      <c r="B496" s="144" t="s">
        <v>363</v>
      </c>
      <c r="C496" s="144"/>
      <c r="D496" s="144"/>
      <c r="E496" s="145"/>
      <c r="F496" s="146"/>
      <c r="K496" s="144" t="s">
        <v>364</v>
      </c>
      <c r="L496" s="144"/>
      <c r="M496" s="144"/>
    </row>
    <row r="497" spans="1:19" ht="16.5" customHeight="1" x14ac:dyDescent="0.2">
      <c r="B497" s="145"/>
      <c r="C497" s="145"/>
      <c r="D497" s="145"/>
      <c r="E497" s="145"/>
      <c r="F497" s="146"/>
      <c r="K497" s="145"/>
      <c r="L497" s="145"/>
      <c r="M497" s="145"/>
    </row>
    <row r="498" spans="1:19" ht="16.5" customHeight="1" x14ac:dyDescent="0.2">
      <c r="B498" s="145"/>
      <c r="C498" s="145"/>
      <c r="D498" s="145"/>
      <c r="E498" s="145"/>
      <c r="F498" s="146"/>
      <c r="K498" s="145"/>
      <c r="L498" s="145"/>
      <c r="M498" s="145"/>
    </row>
    <row r="499" spans="1:19" ht="16.5" customHeight="1" x14ac:dyDescent="0.2">
      <c r="B499" s="144" t="s">
        <v>461</v>
      </c>
      <c r="C499" s="144"/>
      <c r="D499" s="144"/>
      <c r="E499" s="145"/>
      <c r="F499" s="146"/>
      <c r="K499" s="144" t="s">
        <v>461</v>
      </c>
      <c r="L499" s="144"/>
      <c r="M499" s="144"/>
    </row>
    <row r="500" spans="1:19" x14ac:dyDescent="0.2">
      <c r="B500" s="147" t="s">
        <v>366</v>
      </c>
      <c r="C500" s="147"/>
      <c r="D500" s="147"/>
      <c r="E500" s="145"/>
      <c r="F500" s="146"/>
      <c r="K500" s="147" t="s">
        <v>462</v>
      </c>
      <c r="L500" s="147"/>
      <c r="M500" s="147"/>
    </row>
    <row r="501" spans="1:19" ht="16.5" customHeight="1" x14ac:dyDescent="0.2">
      <c r="B501" s="148" t="s">
        <v>368</v>
      </c>
      <c r="C501" s="148"/>
      <c r="D501" s="148"/>
      <c r="E501" s="145"/>
      <c r="F501" s="146"/>
      <c r="K501" s="148" t="s">
        <v>463</v>
      </c>
      <c r="L501" s="148"/>
      <c r="M501" s="148"/>
    </row>
    <row r="502" spans="1:19" ht="16.5" customHeight="1" x14ac:dyDescent="0.2">
      <c r="B502" s="212"/>
      <c r="C502" s="212"/>
      <c r="D502" s="212"/>
      <c r="E502" s="145"/>
      <c r="F502" s="146"/>
      <c r="K502" s="212"/>
      <c r="L502" s="212"/>
      <c r="M502" s="212"/>
    </row>
    <row r="503" spans="1:19" ht="16.5" customHeight="1" x14ac:dyDescent="0.2">
      <c r="B503" s="212"/>
      <c r="C503" s="212"/>
      <c r="D503" s="212"/>
      <c r="E503" s="145"/>
      <c r="F503" s="146"/>
      <c r="K503" s="212"/>
      <c r="L503" s="212"/>
      <c r="M503" s="212"/>
    </row>
    <row r="504" spans="1:19" ht="16.5" customHeight="1" x14ac:dyDescent="0.2">
      <c r="B504" s="212"/>
      <c r="C504" s="212"/>
      <c r="D504" s="212"/>
      <c r="E504" s="145"/>
      <c r="F504" s="146"/>
      <c r="K504" s="212"/>
      <c r="L504" s="212"/>
      <c r="M504" s="212"/>
    </row>
    <row r="505" spans="1:19" ht="16.5" customHeight="1" thickBot="1" x14ac:dyDescent="0.25">
      <c r="B505" s="212"/>
      <c r="C505" s="212"/>
      <c r="D505" s="212"/>
      <c r="E505" s="145"/>
      <c r="F505" s="146"/>
      <c r="K505" s="212"/>
      <c r="L505" s="212"/>
      <c r="M505" s="212"/>
    </row>
    <row r="506" spans="1:19" ht="43.5" customHeight="1" thickBot="1" x14ac:dyDescent="0.35">
      <c r="A506" s="28" t="s">
        <v>270</v>
      </c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2"/>
      <c r="O506" s="22"/>
      <c r="P506" s="22"/>
      <c r="Q506" s="22"/>
      <c r="R506" s="22"/>
      <c r="S506" s="22"/>
    </row>
    <row r="507" spans="1:19" ht="16.5" customHeight="1" thickBot="1" x14ac:dyDescent="0.35">
      <c r="A507" s="149" t="s">
        <v>464</v>
      </c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1"/>
      <c r="N507" s="22"/>
      <c r="O507" s="22"/>
      <c r="P507" s="22"/>
      <c r="Q507" s="22"/>
      <c r="R507" s="22"/>
      <c r="S507" s="22"/>
    </row>
    <row r="508" spans="1:19" ht="16.5" customHeight="1" thickBot="1" x14ac:dyDescent="0.25">
      <c r="A508" s="30" t="s">
        <v>272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1"/>
      <c r="O508" s="32"/>
      <c r="P508" s="32"/>
      <c r="Q508" s="32"/>
      <c r="R508" s="32"/>
      <c r="S508" s="32"/>
    </row>
    <row r="509" spans="1:19" ht="16.5" customHeight="1" thickBot="1" x14ac:dyDescent="0.25">
      <c r="A509" s="33" t="s">
        <v>0</v>
      </c>
      <c r="B509" s="34">
        <v>1</v>
      </c>
      <c r="C509" s="35" t="str">
        <f>IF((B509=""),"",VLOOKUP(B509,QQ,2,0))</f>
        <v>GOBIERNO</v>
      </c>
      <c r="D509" s="36"/>
      <c r="E509" s="36"/>
      <c r="F509" s="36"/>
      <c r="G509" s="36"/>
      <c r="H509" s="36"/>
      <c r="I509" s="36"/>
      <c r="J509" s="36"/>
      <c r="K509" s="36"/>
      <c r="L509" s="36"/>
      <c r="M509" s="37"/>
      <c r="N509" s="31"/>
      <c r="O509" s="32"/>
      <c r="P509" s="32"/>
      <c r="Q509" s="32"/>
      <c r="R509" s="32"/>
      <c r="S509" s="32"/>
    </row>
    <row r="510" spans="1:19" ht="16.5" customHeight="1" thickBot="1" x14ac:dyDescent="0.25">
      <c r="A510" s="33" t="s">
        <v>273</v>
      </c>
      <c r="B510" s="34">
        <v>1.8</v>
      </c>
      <c r="C510" s="38" t="str">
        <f>IF((B510=""),"",VLOOKUP(B510,AAAAAAAAAAAAAAAAAAAAA,2,0))</f>
        <v>OTROS SERVICIOS GENERALES</v>
      </c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1"/>
      <c r="O510" s="32"/>
      <c r="P510" s="32"/>
      <c r="Q510" s="32"/>
      <c r="R510" s="32"/>
      <c r="S510" s="32"/>
    </row>
    <row r="511" spans="1:19" ht="16.5" customHeight="1" thickBot="1" x14ac:dyDescent="0.25">
      <c r="A511" s="33" t="s">
        <v>274</v>
      </c>
      <c r="B511" s="39" t="s">
        <v>103</v>
      </c>
      <c r="C511" s="40" t="str">
        <f>IF((B511=""),"",VLOOKUP(B511,EEEEEEEEEEEEEEEEE,2,0))</f>
        <v>Servicios de Comunicación y Medios</v>
      </c>
      <c r="D511" s="40"/>
      <c r="E511" s="40"/>
      <c r="F511" s="40"/>
      <c r="G511" s="40"/>
      <c r="H511" s="40"/>
      <c r="I511" s="40"/>
      <c r="J511" s="40"/>
      <c r="K511" s="40"/>
      <c r="L511" s="40"/>
      <c r="M511" s="41"/>
      <c r="N511" s="31"/>
      <c r="O511" s="32"/>
      <c r="P511" s="32"/>
      <c r="Q511" s="32"/>
      <c r="R511" s="32"/>
      <c r="S511" s="32"/>
    </row>
    <row r="512" spans="1:19" ht="16.5" customHeight="1" thickBot="1" x14ac:dyDescent="0.3">
      <c r="A512" s="213" t="s">
        <v>275</v>
      </c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323"/>
      <c r="O512" s="323"/>
      <c r="P512" s="323"/>
      <c r="Q512" s="323"/>
      <c r="R512" s="323"/>
      <c r="S512" s="323"/>
    </row>
    <row r="513" spans="1:19" ht="16.5" customHeight="1" thickBot="1" x14ac:dyDescent="0.3">
      <c r="A513" s="215" t="s">
        <v>276</v>
      </c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7"/>
      <c r="N513" s="324"/>
      <c r="O513" s="325"/>
      <c r="P513" s="325"/>
      <c r="Q513" s="325"/>
      <c r="R513" s="325"/>
      <c r="S513" s="325"/>
    </row>
    <row r="514" spans="1:19" ht="16.5" customHeight="1" thickBot="1" x14ac:dyDescent="0.3">
      <c r="A514" s="218" t="s">
        <v>277</v>
      </c>
      <c r="B514" s="326">
        <v>3</v>
      </c>
      <c r="C514" s="220" t="s">
        <v>278</v>
      </c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327"/>
      <c r="O514" s="323"/>
      <c r="P514" s="323"/>
      <c r="Q514" s="323"/>
      <c r="R514" s="323"/>
      <c r="S514" s="323"/>
    </row>
    <row r="515" spans="1:19" ht="15.75" customHeight="1" thickBot="1" x14ac:dyDescent="0.3">
      <c r="A515" s="218" t="s">
        <v>279</v>
      </c>
      <c r="B515" s="326">
        <v>3</v>
      </c>
      <c r="C515" s="220" t="s">
        <v>278</v>
      </c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327"/>
      <c r="O515" s="323"/>
      <c r="P515" s="323"/>
      <c r="Q515" s="323"/>
      <c r="R515" s="323"/>
      <c r="S515" s="323"/>
    </row>
    <row r="516" spans="1:19" ht="15.75" customHeight="1" thickBot="1" x14ac:dyDescent="0.3">
      <c r="A516" s="218" t="s">
        <v>280</v>
      </c>
      <c r="B516" s="328" t="s">
        <v>465</v>
      </c>
      <c r="C516" s="329" t="s">
        <v>466</v>
      </c>
      <c r="D516" s="330"/>
      <c r="E516" s="330"/>
      <c r="F516" s="330"/>
      <c r="G516" s="330"/>
      <c r="H516" s="330"/>
      <c r="I516" s="330"/>
      <c r="J516" s="330"/>
      <c r="K516" s="330"/>
      <c r="L516" s="330"/>
      <c r="M516" s="331"/>
      <c r="N516" s="327"/>
      <c r="O516" s="323"/>
      <c r="P516" s="323"/>
      <c r="Q516" s="323"/>
      <c r="R516" s="323"/>
      <c r="S516" s="323"/>
    </row>
    <row r="517" spans="1:19" ht="15.75" customHeight="1" thickBot="1" x14ac:dyDescent="0.3">
      <c r="A517" s="218" t="s">
        <v>283</v>
      </c>
      <c r="B517" s="326"/>
      <c r="C517" s="228" t="s">
        <v>284</v>
      </c>
      <c r="D517" s="229"/>
      <c r="E517" s="229"/>
      <c r="F517" s="229"/>
      <c r="G517" s="229"/>
      <c r="H517" s="229"/>
      <c r="I517" s="229"/>
      <c r="J517" s="229"/>
      <c r="K517" s="229"/>
      <c r="L517" s="229"/>
      <c r="M517" s="230"/>
      <c r="N517" s="327"/>
      <c r="O517" s="323"/>
      <c r="P517" s="323"/>
      <c r="Q517" s="323"/>
      <c r="R517" s="323"/>
      <c r="S517" s="323"/>
    </row>
    <row r="518" spans="1:19" ht="15.75" customHeight="1" thickBot="1" x14ac:dyDescent="0.3">
      <c r="A518" s="213" t="s">
        <v>285</v>
      </c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323"/>
      <c r="O518" s="323"/>
      <c r="P518" s="323"/>
      <c r="Q518" s="323"/>
      <c r="R518" s="323"/>
      <c r="S518" s="323"/>
    </row>
    <row r="519" spans="1:19" ht="15.75" customHeight="1" thickBot="1" x14ac:dyDescent="0.3">
      <c r="A519" s="215" t="s">
        <v>286</v>
      </c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7"/>
      <c r="N519" s="324"/>
      <c r="O519" s="325"/>
      <c r="P519" s="325"/>
      <c r="Q519" s="325"/>
      <c r="R519" s="325"/>
      <c r="S519" s="325"/>
    </row>
    <row r="520" spans="1:19" ht="15.75" customHeight="1" thickBot="1" x14ac:dyDescent="0.3">
      <c r="A520" s="218" t="s">
        <v>287</v>
      </c>
      <c r="B520" s="332">
        <v>1</v>
      </c>
      <c r="C520" s="329" t="s">
        <v>467</v>
      </c>
      <c r="D520" s="330"/>
      <c r="E520" s="330"/>
      <c r="F520" s="330"/>
      <c r="G520" s="330"/>
      <c r="H520" s="330"/>
      <c r="I520" s="330"/>
      <c r="J520" s="330"/>
      <c r="K520" s="330"/>
      <c r="L520" s="330"/>
      <c r="M520" s="331"/>
      <c r="N520" s="327"/>
      <c r="O520" s="323"/>
      <c r="P520" s="323"/>
      <c r="Q520" s="323"/>
      <c r="R520" s="323"/>
      <c r="S520" s="323"/>
    </row>
    <row r="521" spans="1:19" ht="15.75" customHeight="1" thickBot="1" x14ac:dyDescent="0.3">
      <c r="A521" s="333" t="s">
        <v>289</v>
      </c>
      <c r="B521" s="334"/>
      <c r="C521" s="329" t="s">
        <v>468</v>
      </c>
      <c r="D521" s="330"/>
      <c r="E521" s="330"/>
      <c r="F521" s="330"/>
      <c r="G521" s="330"/>
      <c r="H521" s="330"/>
      <c r="I521" s="330"/>
      <c r="J521" s="330"/>
      <c r="K521" s="330"/>
      <c r="L521" s="330"/>
      <c r="M521" s="331"/>
      <c r="N521" s="327"/>
      <c r="O521" s="323"/>
      <c r="P521" s="323"/>
      <c r="Q521" s="323"/>
      <c r="R521" s="323"/>
      <c r="S521" s="323"/>
    </row>
    <row r="522" spans="1:19" ht="16.5" thickBot="1" x14ac:dyDescent="0.3">
      <c r="A522" s="335" t="s">
        <v>291</v>
      </c>
      <c r="B522" s="336"/>
      <c r="C522" s="337">
        <v>4</v>
      </c>
      <c r="D522" s="338"/>
      <c r="E522" s="338"/>
      <c r="F522" s="338"/>
      <c r="G522" s="338"/>
      <c r="H522" s="338"/>
      <c r="I522" s="338"/>
      <c r="J522" s="338"/>
      <c r="K522" s="338"/>
      <c r="L522" s="338"/>
      <c r="M522" s="339"/>
      <c r="N522" s="327"/>
      <c r="O522" s="323"/>
      <c r="P522" s="323"/>
      <c r="Q522" s="323"/>
      <c r="R522" s="323"/>
      <c r="S522" s="323"/>
    </row>
    <row r="523" spans="1:19" ht="15.75" customHeight="1" x14ac:dyDescent="0.25">
      <c r="A523" s="340" t="s">
        <v>292</v>
      </c>
      <c r="B523" s="341"/>
      <c r="C523" s="342" t="s">
        <v>469</v>
      </c>
      <c r="D523" s="343"/>
      <c r="E523" s="343"/>
      <c r="F523" s="343"/>
      <c r="G523" s="343"/>
      <c r="H523" s="343"/>
      <c r="I523" s="343"/>
      <c r="J523" s="343"/>
      <c r="K523" s="343"/>
      <c r="L523" s="343"/>
      <c r="M523" s="344"/>
      <c r="N523" s="345"/>
      <c r="O523" s="323"/>
      <c r="P523" s="323"/>
      <c r="Q523" s="323"/>
      <c r="R523" s="323"/>
      <c r="S523" s="323"/>
    </row>
    <row r="524" spans="1:19" ht="15.75" customHeight="1" x14ac:dyDescent="0.25">
      <c r="A524" s="346"/>
      <c r="B524" s="347"/>
      <c r="C524" s="348" t="s">
        <v>470</v>
      </c>
      <c r="D524" s="349"/>
      <c r="E524" s="349"/>
      <c r="F524" s="349"/>
      <c r="G524" s="349"/>
      <c r="H524" s="349"/>
      <c r="I524" s="349"/>
      <c r="J524" s="349"/>
      <c r="K524" s="349"/>
      <c r="L524" s="349"/>
      <c r="M524" s="350"/>
      <c r="N524" s="345"/>
      <c r="O524" s="323"/>
      <c r="P524" s="323"/>
      <c r="Q524" s="323"/>
      <c r="R524" s="323"/>
      <c r="S524" s="323"/>
    </row>
    <row r="525" spans="1:19" ht="15.75" customHeight="1" x14ac:dyDescent="0.25">
      <c r="A525" s="346"/>
      <c r="B525" s="347"/>
      <c r="C525" s="348" t="s">
        <v>471</v>
      </c>
      <c r="D525" s="349"/>
      <c r="E525" s="349"/>
      <c r="F525" s="349"/>
      <c r="G525" s="349"/>
      <c r="H525" s="349"/>
      <c r="I525" s="349"/>
      <c r="J525" s="349"/>
      <c r="K525" s="349"/>
      <c r="L525" s="349"/>
      <c r="M525" s="350"/>
      <c r="N525" s="345"/>
      <c r="O525" s="323"/>
      <c r="P525" s="323"/>
      <c r="Q525" s="323"/>
      <c r="R525" s="323"/>
      <c r="S525" s="323"/>
    </row>
    <row r="526" spans="1:19" ht="16.5" customHeight="1" x14ac:dyDescent="0.25">
      <c r="A526" s="346"/>
      <c r="B526" s="347"/>
      <c r="C526" s="348" t="s">
        <v>472</v>
      </c>
      <c r="D526" s="349"/>
      <c r="E526" s="349"/>
      <c r="F526" s="349"/>
      <c r="G526" s="349"/>
      <c r="H526" s="349"/>
      <c r="I526" s="349"/>
      <c r="J526" s="349"/>
      <c r="K526" s="349"/>
      <c r="L526" s="349"/>
      <c r="M526" s="350"/>
      <c r="N526" s="345"/>
      <c r="O526" s="323"/>
      <c r="P526" s="323"/>
      <c r="Q526" s="323"/>
      <c r="R526" s="323"/>
      <c r="S526" s="323"/>
    </row>
    <row r="527" spans="1:19" ht="16.5" customHeight="1" x14ac:dyDescent="0.25">
      <c r="A527" s="346"/>
      <c r="B527" s="347"/>
      <c r="C527" s="348" t="s">
        <v>473</v>
      </c>
      <c r="D527" s="349"/>
      <c r="E527" s="349"/>
      <c r="F527" s="349"/>
      <c r="G527" s="349"/>
      <c r="H527" s="349"/>
      <c r="I527" s="349"/>
      <c r="J527" s="349"/>
      <c r="K527" s="349"/>
      <c r="L527" s="349"/>
      <c r="M527" s="350"/>
      <c r="N527" s="345"/>
      <c r="O527" s="323"/>
      <c r="P527" s="323"/>
      <c r="Q527" s="323"/>
      <c r="R527" s="323"/>
      <c r="S527" s="323"/>
    </row>
    <row r="528" spans="1:19" ht="16.5" customHeight="1" x14ac:dyDescent="0.25">
      <c r="A528" s="346"/>
      <c r="B528" s="347"/>
      <c r="C528" s="348" t="s">
        <v>474</v>
      </c>
      <c r="D528" s="349"/>
      <c r="E528" s="349"/>
      <c r="F528" s="349"/>
      <c r="G528" s="349"/>
      <c r="H528" s="349"/>
      <c r="I528" s="349"/>
      <c r="J528" s="349"/>
      <c r="K528" s="349"/>
      <c r="L528" s="349"/>
      <c r="M528" s="350"/>
      <c r="N528" s="345"/>
      <c r="O528" s="323"/>
      <c r="P528" s="323"/>
      <c r="Q528" s="323"/>
      <c r="R528" s="323"/>
      <c r="S528" s="323"/>
    </row>
    <row r="529" spans="1:19" ht="15.75" customHeight="1" x14ac:dyDescent="0.25">
      <c r="A529" s="346"/>
      <c r="B529" s="347"/>
      <c r="C529" s="348" t="s">
        <v>475</v>
      </c>
      <c r="D529" s="349"/>
      <c r="E529" s="349"/>
      <c r="F529" s="349"/>
      <c r="G529" s="349"/>
      <c r="H529" s="349"/>
      <c r="I529" s="349"/>
      <c r="J529" s="349"/>
      <c r="K529" s="349"/>
      <c r="L529" s="349"/>
      <c r="M529" s="350"/>
      <c r="N529" s="345"/>
      <c r="O529" s="323"/>
      <c r="P529" s="323"/>
      <c r="Q529" s="323"/>
      <c r="R529" s="323"/>
      <c r="S529" s="323"/>
    </row>
    <row r="530" spans="1:19" ht="15.75" customHeight="1" thickBot="1" x14ac:dyDescent="0.3">
      <c r="A530" s="351"/>
      <c r="B530" s="352"/>
      <c r="C530" s="353"/>
      <c r="D530" s="354"/>
      <c r="E530" s="354"/>
      <c r="F530" s="354"/>
      <c r="G530" s="354"/>
      <c r="H530" s="354"/>
      <c r="I530" s="354"/>
      <c r="J530" s="354"/>
      <c r="K530" s="354"/>
      <c r="L530" s="354"/>
      <c r="M530" s="355"/>
      <c r="N530" s="345"/>
      <c r="O530" s="323"/>
      <c r="P530" s="323"/>
      <c r="Q530" s="323"/>
      <c r="R530" s="323"/>
      <c r="S530" s="323"/>
    </row>
    <row r="531" spans="1:19" ht="15.75" customHeight="1" thickBot="1" x14ac:dyDescent="0.3">
      <c r="A531" s="218" t="s">
        <v>476</v>
      </c>
      <c r="B531" s="356" t="s">
        <v>298</v>
      </c>
      <c r="C531" s="356" t="s">
        <v>299</v>
      </c>
      <c r="D531" s="356" t="s">
        <v>300</v>
      </c>
      <c r="E531" s="356" t="s">
        <v>301</v>
      </c>
      <c r="F531" s="356" t="s">
        <v>300</v>
      </c>
      <c r="G531" s="356" t="s">
        <v>302</v>
      </c>
      <c r="H531" s="356" t="s">
        <v>302</v>
      </c>
      <c r="I531" s="356" t="s">
        <v>301</v>
      </c>
      <c r="J531" s="356" t="s">
        <v>303</v>
      </c>
      <c r="K531" s="356" t="s">
        <v>304</v>
      </c>
      <c r="L531" s="356" t="s">
        <v>305</v>
      </c>
      <c r="M531" s="356" t="s">
        <v>306</v>
      </c>
      <c r="N531" s="327"/>
      <c r="O531" s="323"/>
      <c r="P531" s="323"/>
      <c r="Q531" s="323"/>
      <c r="R531" s="323"/>
      <c r="S531" s="323"/>
    </row>
    <row r="532" spans="1:19" ht="15.75" customHeight="1" thickBot="1" x14ac:dyDescent="0.3">
      <c r="A532" s="357">
        <f>SUM(B532:M532)</f>
        <v>4</v>
      </c>
      <c r="B532" s="358">
        <v>0</v>
      </c>
      <c r="C532" s="358">
        <v>0</v>
      </c>
      <c r="D532" s="359">
        <v>1</v>
      </c>
      <c r="E532" s="358">
        <v>0</v>
      </c>
      <c r="F532" s="358">
        <v>0</v>
      </c>
      <c r="G532" s="359">
        <v>1</v>
      </c>
      <c r="H532" s="360">
        <v>0</v>
      </c>
      <c r="I532" s="358">
        <v>0</v>
      </c>
      <c r="J532" s="361">
        <v>0</v>
      </c>
      <c r="K532" s="359">
        <v>1</v>
      </c>
      <c r="L532" s="358">
        <v>0</v>
      </c>
      <c r="M532" s="359">
        <v>1</v>
      </c>
      <c r="N532" s="362"/>
      <c r="O532" s="360"/>
      <c r="P532" s="360"/>
      <c r="Q532" s="360"/>
      <c r="R532" s="360"/>
      <c r="S532" s="360"/>
    </row>
    <row r="533" spans="1:19" ht="15.75" customHeight="1" thickBot="1" x14ac:dyDescent="0.3">
      <c r="A533" s="363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2"/>
      <c r="O533" s="360"/>
      <c r="P533" s="360"/>
      <c r="Q533" s="360"/>
      <c r="R533" s="360"/>
      <c r="S533" s="360"/>
    </row>
    <row r="534" spans="1:19" ht="15.75" customHeight="1" thickBot="1" x14ac:dyDescent="0.3">
      <c r="A534" s="215" t="s">
        <v>307</v>
      </c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7"/>
      <c r="N534" s="324"/>
      <c r="O534" s="325"/>
      <c r="P534" s="325"/>
      <c r="Q534" s="325"/>
      <c r="R534" s="325"/>
      <c r="S534" s="325"/>
    </row>
    <row r="535" spans="1:19" ht="15.75" customHeight="1" thickBot="1" x14ac:dyDescent="0.3">
      <c r="A535" s="218" t="s">
        <v>308</v>
      </c>
      <c r="B535" s="332">
        <v>2</v>
      </c>
      <c r="C535" s="329" t="s">
        <v>477</v>
      </c>
      <c r="D535" s="330"/>
      <c r="E535" s="330"/>
      <c r="F535" s="330"/>
      <c r="G535" s="330"/>
      <c r="H535" s="330"/>
      <c r="I535" s="330"/>
      <c r="J535" s="330"/>
      <c r="K535" s="330"/>
      <c r="L535" s="330"/>
      <c r="M535" s="331"/>
      <c r="N535" s="327"/>
      <c r="O535" s="323"/>
      <c r="P535" s="323"/>
      <c r="Q535" s="323"/>
      <c r="R535" s="323"/>
      <c r="S535" s="323"/>
    </row>
    <row r="536" spans="1:19" ht="16.5" customHeight="1" thickBot="1" x14ac:dyDescent="0.3">
      <c r="A536" s="333" t="s">
        <v>289</v>
      </c>
      <c r="B536" s="334"/>
      <c r="C536" s="329" t="s">
        <v>478</v>
      </c>
      <c r="D536" s="330"/>
      <c r="E536" s="330"/>
      <c r="F536" s="330"/>
      <c r="G536" s="330"/>
      <c r="H536" s="330"/>
      <c r="I536" s="330"/>
      <c r="J536" s="330"/>
      <c r="K536" s="330"/>
      <c r="L536" s="330"/>
      <c r="M536" s="331"/>
      <c r="N536" s="327"/>
      <c r="O536" s="323"/>
      <c r="P536" s="323"/>
      <c r="Q536" s="323"/>
      <c r="R536" s="323"/>
      <c r="S536" s="323"/>
    </row>
    <row r="537" spans="1:19" ht="16.5" thickBot="1" x14ac:dyDescent="0.3">
      <c r="A537" s="335" t="s">
        <v>291</v>
      </c>
      <c r="B537" s="336"/>
      <c r="C537" s="337">
        <v>6</v>
      </c>
      <c r="D537" s="338"/>
      <c r="E537" s="338"/>
      <c r="F537" s="338"/>
      <c r="G537" s="338"/>
      <c r="H537" s="338"/>
      <c r="I537" s="338"/>
      <c r="J537" s="338"/>
      <c r="K537" s="338"/>
      <c r="L537" s="338"/>
      <c r="M537" s="339"/>
      <c r="N537" s="364"/>
      <c r="O537" s="323"/>
      <c r="P537" s="323"/>
      <c r="Q537" s="323"/>
      <c r="R537" s="323"/>
      <c r="S537" s="323"/>
    </row>
    <row r="538" spans="1:19" ht="15.75" customHeight="1" x14ac:dyDescent="0.25">
      <c r="A538" s="340" t="s">
        <v>292</v>
      </c>
      <c r="B538" s="341"/>
      <c r="C538" s="342" t="s">
        <v>479</v>
      </c>
      <c r="D538" s="343"/>
      <c r="E538" s="343"/>
      <c r="F538" s="343"/>
      <c r="G538" s="343"/>
      <c r="H538" s="343"/>
      <c r="I538" s="343"/>
      <c r="J538" s="343"/>
      <c r="K538" s="343"/>
      <c r="L538" s="343"/>
      <c r="M538" s="344"/>
      <c r="N538" s="364"/>
      <c r="O538" s="323"/>
      <c r="P538" s="323"/>
      <c r="Q538" s="323"/>
      <c r="R538" s="323"/>
      <c r="S538" s="323"/>
    </row>
    <row r="539" spans="1:19" ht="15.75" customHeight="1" x14ac:dyDescent="0.25">
      <c r="A539" s="346"/>
      <c r="B539" s="347"/>
      <c r="C539" s="348" t="s">
        <v>480</v>
      </c>
      <c r="D539" s="365"/>
      <c r="E539" s="365"/>
      <c r="F539" s="365"/>
      <c r="G539" s="365"/>
      <c r="H539" s="365"/>
      <c r="I539" s="365"/>
      <c r="J539" s="365"/>
      <c r="K539" s="365"/>
      <c r="L539" s="365"/>
      <c r="M539" s="350"/>
      <c r="N539" s="364"/>
      <c r="O539" s="323"/>
      <c r="P539" s="323"/>
      <c r="Q539" s="323"/>
      <c r="R539" s="323"/>
      <c r="S539" s="323"/>
    </row>
    <row r="540" spans="1:19" ht="16.5" customHeight="1" x14ac:dyDescent="0.25">
      <c r="A540" s="346"/>
      <c r="B540" s="347"/>
      <c r="C540" s="348" t="s">
        <v>481</v>
      </c>
      <c r="D540" s="349"/>
      <c r="E540" s="349"/>
      <c r="F540" s="349"/>
      <c r="G540" s="349"/>
      <c r="H540" s="349"/>
      <c r="I540" s="349"/>
      <c r="J540" s="349"/>
      <c r="K540" s="349"/>
      <c r="L540" s="349"/>
      <c r="M540" s="350"/>
      <c r="N540" s="364"/>
      <c r="O540" s="323"/>
      <c r="P540" s="323"/>
      <c r="Q540" s="323"/>
      <c r="R540" s="323"/>
      <c r="S540" s="323"/>
    </row>
    <row r="541" spans="1:19" ht="16.5" customHeight="1" x14ac:dyDescent="0.25">
      <c r="A541" s="346"/>
      <c r="B541" s="347"/>
      <c r="C541" s="348" t="s">
        <v>482</v>
      </c>
      <c r="D541" s="349"/>
      <c r="E541" s="349"/>
      <c r="F541" s="349"/>
      <c r="G541" s="349"/>
      <c r="H541" s="349"/>
      <c r="I541" s="349"/>
      <c r="J541" s="349"/>
      <c r="K541" s="349"/>
      <c r="L541" s="349"/>
      <c r="M541" s="350"/>
      <c r="N541" s="364"/>
      <c r="O541" s="323"/>
      <c r="P541" s="323"/>
      <c r="Q541" s="323"/>
      <c r="R541" s="323"/>
      <c r="S541" s="323"/>
    </row>
    <row r="542" spans="1:19" ht="16.5" customHeight="1" x14ac:dyDescent="0.25">
      <c r="A542" s="346"/>
      <c r="B542" s="347"/>
      <c r="C542" s="348" t="s">
        <v>483</v>
      </c>
      <c r="D542" s="349"/>
      <c r="E542" s="349"/>
      <c r="F542" s="349"/>
      <c r="G542" s="349"/>
      <c r="H542" s="349"/>
      <c r="I542" s="349"/>
      <c r="J542" s="349"/>
      <c r="K542" s="349"/>
      <c r="L542" s="349"/>
      <c r="M542" s="350"/>
      <c r="N542" s="364"/>
      <c r="O542" s="323"/>
      <c r="P542" s="323"/>
      <c r="Q542" s="323"/>
      <c r="R542" s="323"/>
      <c r="S542" s="323"/>
    </row>
    <row r="543" spans="1:19" ht="15.75" customHeight="1" x14ac:dyDescent="0.25">
      <c r="A543" s="346"/>
      <c r="B543" s="347"/>
      <c r="C543" s="348" t="s">
        <v>484</v>
      </c>
      <c r="D543" s="349"/>
      <c r="E543" s="349"/>
      <c r="F543" s="349"/>
      <c r="G543" s="349"/>
      <c r="H543" s="349"/>
      <c r="I543" s="349"/>
      <c r="J543" s="349"/>
      <c r="K543" s="349"/>
      <c r="L543" s="349"/>
      <c r="M543" s="350"/>
      <c r="N543" s="364"/>
      <c r="O543" s="323"/>
      <c r="P543" s="323"/>
      <c r="Q543" s="323"/>
      <c r="R543" s="323"/>
      <c r="S543" s="323"/>
    </row>
    <row r="544" spans="1:19" ht="15.75" customHeight="1" thickBot="1" x14ac:dyDescent="0.3">
      <c r="A544" s="351"/>
      <c r="B544" s="352"/>
      <c r="C544" s="348"/>
      <c r="D544" s="349"/>
      <c r="E544" s="349"/>
      <c r="F544" s="349"/>
      <c r="G544" s="349"/>
      <c r="H544" s="349"/>
      <c r="I544" s="349"/>
      <c r="J544" s="349"/>
      <c r="K544" s="349"/>
      <c r="L544" s="349"/>
      <c r="M544" s="350"/>
      <c r="N544" s="364"/>
      <c r="O544" s="323"/>
      <c r="P544" s="323"/>
      <c r="Q544" s="323"/>
      <c r="R544" s="323"/>
      <c r="S544" s="323"/>
    </row>
    <row r="545" spans="1:19" ht="15.75" customHeight="1" thickBot="1" x14ac:dyDescent="0.3">
      <c r="A545" s="218" t="s">
        <v>485</v>
      </c>
      <c r="B545" s="356" t="s">
        <v>298</v>
      </c>
      <c r="C545" s="356" t="s">
        <v>299</v>
      </c>
      <c r="D545" s="356" t="s">
        <v>300</v>
      </c>
      <c r="E545" s="356" t="s">
        <v>301</v>
      </c>
      <c r="F545" s="356" t="s">
        <v>300</v>
      </c>
      <c r="G545" s="356" t="s">
        <v>302</v>
      </c>
      <c r="H545" s="356" t="s">
        <v>302</v>
      </c>
      <c r="I545" s="356" t="s">
        <v>301</v>
      </c>
      <c r="J545" s="356" t="s">
        <v>303</v>
      </c>
      <c r="K545" s="356" t="s">
        <v>304</v>
      </c>
      <c r="L545" s="356" t="s">
        <v>305</v>
      </c>
      <c r="M545" s="356" t="s">
        <v>306</v>
      </c>
      <c r="N545" s="327"/>
      <c r="O545" s="323"/>
      <c r="P545" s="323"/>
      <c r="Q545" s="323"/>
      <c r="R545" s="323"/>
      <c r="S545" s="323"/>
    </row>
    <row r="546" spans="1:19" ht="15.75" customHeight="1" thickBot="1" x14ac:dyDescent="0.3">
      <c r="A546" s="357">
        <f>SUM(B546:M546)</f>
        <v>8</v>
      </c>
      <c r="B546" s="366">
        <v>0</v>
      </c>
      <c r="C546" s="366">
        <v>0</v>
      </c>
      <c r="D546" s="366">
        <v>2</v>
      </c>
      <c r="E546" s="366">
        <v>0</v>
      </c>
      <c r="F546" s="366">
        <v>0</v>
      </c>
      <c r="G546" s="366">
        <v>2</v>
      </c>
      <c r="H546" s="366">
        <v>0</v>
      </c>
      <c r="I546" s="366">
        <v>0</v>
      </c>
      <c r="J546" s="358">
        <v>2</v>
      </c>
      <c r="K546" s="358">
        <v>0</v>
      </c>
      <c r="L546" s="358">
        <v>0</v>
      </c>
      <c r="M546" s="358">
        <v>2</v>
      </c>
      <c r="N546" s="362"/>
      <c r="O546" s="360"/>
      <c r="P546" s="360"/>
      <c r="Q546" s="360"/>
      <c r="R546" s="360"/>
      <c r="S546" s="360"/>
    </row>
    <row r="547" spans="1:19" ht="15.75" customHeight="1" thickBot="1" x14ac:dyDescent="0.3">
      <c r="A547" s="363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7"/>
      <c r="O547" s="367"/>
      <c r="P547" s="367"/>
      <c r="Q547" s="367"/>
      <c r="R547" s="323"/>
      <c r="S547" s="323"/>
    </row>
    <row r="548" spans="1:19" ht="15.75" customHeight="1" thickBot="1" x14ac:dyDescent="0.3">
      <c r="A548" s="215" t="s">
        <v>315</v>
      </c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7"/>
      <c r="N548" s="325"/>
      <c r="O548" s="325"/>
      <c r="P548" s="325"/>
      <c r="Q548" s="325"/>
      <c r="R548" s="325"/>
      <c r="S548" s="325"/>
    </row>
    <row r="549" spans="1:19" ht="16.5" customHeight="1" thickBot="1" x14ac:dyDescent="0.3">
      <c r="A549" s="218" t="s">
        <v>316</v>
      </c>
      <c r="B549" s="332">
        <v>3</v>
      </c>
      <c r="C549" s="329" t="s">
        <v>486</v>
      </c>
      <c r="D549" s="330"/>
      <c r="E549" s="330"/>
      <c r="F549" s="330"/>
      <c r="G549" s="330"/>
      <c r="H549" s="330"/>
      <c r="I549" s="330"/>
      <c r="J549" s="330"/>
      <c r="K549" s="330"/>
      <c r="L549" s="330"/>
      <c r="M549" s="331"/>
      <c r="N549" s="327"/>
      <c r="O549" s="323"/>
      <c r="P549" s="323"/>
      <c r="Q549" s="323"/>
      <c r="R549" s="323"/>
      <c r="S549" s="323"/>
    </row>
    <row r="550" spans="1:19" ht="16.5" customHeight="1" thickBot="1" x14ac:dyDescent="0.3">
      <c r="A550" s="333" t="s">
        <v>289</v>
      </c>
      <c r="B550" s="334"/>
      <c r="C550" s="329" t="s">
        <v>487</v>
      </c>
      <c r="D550" s="330"/>
      <c r="E550" s="330"/>
      <c r="F550" s="330"/>
      <c r="G550" s="330"/>
      <c r="H550" s="330"/>
      <c r="I550" s="330"/>
      <c r="J550" s="330"/>
      <c r="K550" s="330"/>
      <c r="L550" s="330"/>
      <c r="M550" s="331"/>
      <c r="N550" s="327"/>
      <c r="O550" s="323"/>
      <c r="P550" s="323"/>
      <c r="Q550" s="323"/>
      <c r="R550" s="323"/>
      <c r="S550" s="323"/>
    </row>
    <row r="551" spans="1:19" ht="16.5" thickBot="1" x14ac:dyDescent="0.3">
      <c r="A551" s="335" t="s">
        <v>291</v>
      </c>
      <c r="B551" s="336"/>
      <c r="C551" s="368">
        <v>12</v>
      </c>
      <c r="D551" s="369"/>
      <c r="E551" s="369"/>
      <c r="F551" s="369"/>
      <c r="G551" s="369"/>
      <c r="H551" s="369"/>
      <c r="I551" s="369"/>
      <c r="J551" s="369"/>
      <c r="K551" s="369"/>
      <c r="L551" s="369"/>
      <c r="M551" s="370"/>
      <c r="N551" s="327"/>
      <c r="O551" s="323"/>
      <c r="P551" s="323"/>
      <c r="Q551" s="323"/>
      <c r="R551" s="323"/>
      <c r="S551" s="323"/>
    </row>
    <row r="552" spans="1:19" ht="15.75" customHeight="1" x14ac:dyDescent="0.25">
      <c r="A552" s="340" t="s">
        <v>292</v>
      </c>
      <c r="B552" s="341"/>
      <c r="C552" s="342" t="s">
        <v>488</v>
      </c>
      <c r="D552" s="343"/>
      <c r="E552" s="343"/>
      <c r="F552" s="343"/>
      <c r="G552" s="343"/>
      <c r="H552" s="343"/>
      <c r="I552" s="343"/>
      <c r="J552" s="343"/>
      <c r="K552" s="343"/>
      <c r="L552" s="343"/>
      <c r="M552" s="344"/>
      <c r="N552" s="327"/>
      <c r="O552" s="323"/>
      <c r="P552" s="323"/>
      <c r="Q552" s="323"/>
      <c r="R552" s="323"/>
      <c r="S552" s="323"/>
    </row>
    <row r="553" spans="1:19" ht="15.75" customHeight="1" x14ac:dyDescent="0.25">
      <c r="A553" s="346"/>
      <c r="B553" s="347"/>
      <c r="C553" s="348" t="s">
        <v>489</v>
      </c>
      <c r="D553" s="365"/>
      <c r="E553" s="365"/>
      <c r="F553" s="365"/>
      <c r="G553" s="365"/>
      <c r="H553" s="365"/>
      <c r="I553" s="365"/>
      <c r="J553" s="365"/>
      <c r="K553" s="365"/>
      <c r="L553" s="365"/>
      <c r="M553" s="350"/>
      <c r="N553" s="327"/>
      <c r="O553" s="323"/>
      <c r="P553" s="323"/>
      <c r="Q553" s="323"/>
      <c r="R553" s="323"/>
      <c r="S553" s="323"/>
    </row>
    <row r="554" spans="1:19" ht="16.5" customHeight="1" x14ac:dyDescent="0.25">
      <c r="A554" s="346"/>
      <c r="B554" s="347"/>
      <c r="C554" s="348" t="s">
        <v>490</v>
      </c>
      <c r="D554" s="349"/>
      <c r="E554" s="349"/>
      <c r="F554" s="349"/>
      <c r="G554" s="349"/>
      <c r="H554" s="349"/>
      <c r="I554" s="349"/>
      <c r="J554" s="349"/>
      <c r="K554" s="349"/>
      <c r="L554" s="349"/>
      <c r="M554" s="350"/>
      <c r="N554" s="327"/>
      <c r="O554" s="323"/>
      <c r="P554" s="323"/>
      <c r="Q554" s="323"/>
      <c r="R554" s="323"/>
      <c r="S554" s="323"/>
    </row>
    <row r="555" spans="1:19" ht="16.5" customHeight="1" x14ac:dyDescent="0.25">
      <c r="A555" s="346"/>
      <c r="B555" s="347"/>
      <c r="C555" s="348" t="s">
        <v>491</v>
      </c>
      <c r="D555" s="349"/>
      <c r="E555" s="349"/>
      <c r="F555" s="349"/>
      <c r="G555" s="349"/>
      <c r="H555" s="349"/>
      <c r="I555" s="349"/>
      <c r="J555" s="349"/>
      <c r="K555" s="349"/>
      <c r="L555" s="349"/>
      <c r="M555" s="350"/>
      <c r="N555" s="327"/>
      <c r="O555" s="323"/>
      <c r="P555" s="323"/>
      <c r="Q555" s="323"/>
      <c r="R555" s="323"/>
      <c r="S555" s="323"/>
    </row>
    <row r="556" spans="1:19" ht="16.5" customHeight="1" x14ac:dyDescent="0.25">
      <c r="A556" s="346"/>
      <c r="B556" s="347"/>
      <c r="C556" s="348" t="s">
        <v>492</v>
      </c>
      <c r="D556" s="349"/>
      <c r="E556" s="349"/>
      <c r="F556" s="349"/>
      <c r="G556" s="349"/>
      <c r="H556" s="349"/>
      <c r="I556" s="349"/>
      <c r="J556" s="349"/>
      <c r="K556" s="349"/>
      <c r="L556" s="349"/>
      <c r="M556" s="350"/>
      <c r="N556" s="327"/>
      <c r="O556" s="323"/>
      <c r="P556" s="323"/>
      <c r="Q556" s="323"/>
      <c r="R556" s="323"/>
      <c r="S556" s="323"/>
    </row>
    <row r="557" spans="1:19" ht="16.5" thickBot="1" x14ac:dyDescent="0.3">
      <c r="A557" s="351"/>
      <c r="B557" s="352"/>
      <c r="C557" s="348"/>
      <c r="D557" s="349"/>
      <c r="E557" s="349"/>
      <c r="F557" s="349"/>
      <c r="G557" s="349"/>
      <c r="H557" s="349"/>
      <c r="I557" s="349"/>
      <c r="J557" s="349"/>
      <c r="K557" s="349"/>
      <c r="L557" s="349"/>
      <c r="M557" s="350"/>
      <c r="N557" s="327"/>
      <c r="O557" s="323"/>
      <c r="P557" s="323"/>
      <c r="Q557" s="323"/>
      <c r="R557" s="323"/>
      <c r="S557" s="323"/>
    </row>
    <row r="558" spans="1:19" ht="15.75" customHeight="1" thickBot="1" x14ac:dyDescent="0.3">
      <c r="A558" s="218" t="s">
        <v>314</v>
      </c>
      <c r="B558" s="356" t="s">
        <v>298</v>
      </c>
      <c r="C558" s="356" t="s">
        <v>299</v>
      </c>
      <c r="D558" s="356" t="s">
        <v>300</v>
      </c>
      <c r="E558" s="356" t="s">
        <v>301</v>
      </c>
      <c r="F558" s="356" t="s">
        <v>300</v>
      </c>
      <c r="G558" s="356" t="s">
        <v>302</v>
      </c>
      <c r="H558" s="356" t="s">
        <v>302</v>
      </c>
      <c r="I558" s="356" t="s">
        <v>301</v>
      </c>
      <c r="J558" s="356" t="s">
        <v>303</v>
      </c>
      <c r="K558" s="356" t="s">
        <v>304</v>
      </c>
      <c r="L558" s="356" t="s">
        <v>305</v>
      </c>
      <c r="M558" s="356" t="s">
        <v>306</v>
      </c>
      <c r="N558" s="323"/>
      <c r="O558" s="323"/>
      <c r="P558" s="323"/>
      <c r="Q558" s="323"/>
      <c r="R558" s="323"/>
      <c r="S558" s="323"/>
    </row>
    <row r="559" spans="1:19" ht="15.75" customHeight="1" thickBot="1" x14ac:dyDescent="0.3">
      <c r="A559" s="357">
        <f>SUM(B559:M559)</f>
        <v>12</v>
      </c>
      <c r="B559" s="366">
        <v>1</v>
      </c>
      <c r="C559" s="366">
        <v>1</v>
      </c>
      <c r="D559" s="366">
        <v>1</v>
      </c>
      <c r="E559" s="366">
        <v>1</v>
      </c>
      <c r="F559" s="366">
        <v>1</v>
      </c>
      <c r="G559" s="366">
        <v>1</v>
      </c>
      <c r="H559" s="366">
        <v>1</v>
      </c>
      <c r="I559" s="366">
        <v>1</v>
      </c>
      <c r="J559" s="366">
        <v>1</v>
      </c>
      <c r="K559" s="366">
        <v>1</v>
      </c>
      <c r="L559" s="366">
        <v>1</v>
      </c>
      <c r="M559" s="366">
        <v>1</v>
      </c>
      <c r="N559" s="327"/>
      <c r="O559" s="323"/>
      <c r="P559" s="323"/>
      <c r="Q559" s="323"/>
      <c r="R559" s="323"/>
      <c r="S559" s="323"/>
    </row>
    <row r="560" spans="1:19" ht="15.75" customHeight="1" thickBot="1" x14ac:dyDescent="0.3">
      <c r="A560" s="363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45"/>
      <c r="O560" s="323"/>
      <c r="P560" s="323"/>
      <c r="Q560" s="323"/>
      <c r="R560" s="323"/>
      <c r="S560" s="323"/>
    </row>
    <row r="561" spans="1:19" ht="15.75" customHeight="1" thickBot="1" x14ac:dyDescent="0.3">
      <c r="A561" s="345"/>
      <c r="B561" s="345"/>
      <c r="C561" s="345"/>
      <c r="D561" s="345"/>
      <c r="E561" s="345"/>
      <c r="F561" s="345"/>
      <c r="G561" s="345"/>
      <c r="H561" s="345"/>
      <c r="I561" s="345"/>
      <c r="J561" s="345"/>
      <c r="K561" s="345"/>
      <c r="L561" s="345"/>
      <c r="M561" s="345"/>
      <c r="N561" s="323"/>
      <c r="O561" s="323"/>
      <c r="P561" s="323"/>
      <c r="Q561" s="323"/>
      <c r="R561" s="323"/>
      <c r="S561" s="323"/>
    </row>
    <row r="562" spans="1:19" ht="15.75" customHeight="1" thickBot="1" x14ac:dyDescent="0.3">
      <c r="A562" s="215" t="s">
        <v>390</v>
      </c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7"/>
      <c r="N562" s="325"/>
      <c r="O562" s="325"/>
      <c r="P562" s="325"/>
      <c r="Q562" s="325"/>
      <c r="R562" s="325"/>
      <c r="S562" s="325"/>
    </row>
    <row r="563" spans="1:19" ht="15.75" customHeight="1" thickBot="1" x14ac:dyDescent="0.3">
      <c r="A563" s="218" t="s">
        <v>493</v>
      </c>
      <c r="B563" s="332">
        <v>4</v>
      </c>
      <c r="C563" s="329" t="s">
        <v>494</v>
      </c>
      <c r="D563" s="330"/>
      <c r="E563" s="330"/>
      <c r="F563" s="330"/>
      <c r="G563" s="330"/>
      <c r="H563" s="330"/>
      <c r="I563" s="330"/>
      <c r="J563" s="330"/>
      <c r="K563" s="330"/>
      <c r="L563" s="330"/>
      <c r="M563" s="331"/>
      <c r="N563" s="323"/>
      <c r="O563" s="323"/>
      <c r="P563" s="323"/>
      <c r="Q563" s="323"/>
      <c r="R563" s="323"/>
      <c r="S563" s="323"/>
    </row>
    <row r="564" spans="1:19" ht="16.5" customHeight="1" thickBot="1" x14ac:dyDescent="0.3">
      <c r="A564" s="335" t="s">
        <v>289</v>
      </c>
      <c r="B564" s="336"/>
      <c r="C564" s="329" t="s">
        <v>495</v>
      </c>
      <c r="D564" s="330"/>
      <c r="E564" s="330"/>
      <c r="F564" s="330"/>
      <c r="G564" s="330"/>
      <c r="H564" s="330"/>
      <c r="I564" s="330"/>
      <c r="J564" s="330"/>
      <c r="K564" s="330"/>
      <c r="L564" s="330"/>
      <c r="M564" s="331"/>
      <c r="N564" s="323"/>
      <c r="O564" s="323"/>
      <c r="P564" s="323"/>
      <c r="Q564" s="323"/>
      <c r="R564" s="323"/>
      <c r="S564" s="323"/>
    </row>
    <row r="565" spans="1:19" ht="16.5" thickBot="1" x14ac:dyDescent="0.3">
      <c r="A565" s="335" t="s">
        <v>291</v>
      </c>
      <c r="B565" s="336"/>
      <c r="C565" s="337">
        <v>12</v>
      </c>
      <c r="D565" s="338"/>
      <c r="E565" s="338"/>
      <c r="F565" s="338"/>
      <c r="G565" s="338"/>
      <c r="H565" s="338"/>
      <c r="I565" s="338"/>
      <c r="J565" s="338"/>
      <c r="K565" s="338"/>
      <c r="L565" s="338"/>
      <c r="M565" s="339"/>
      <c r="N565" s="323"/>
      <c r="O565" s="323"/>
      <c r="P565" s="323"/>
      <c r="Q565" s="323"/>
      <c r="R565" s="323"/>
      <c r="S565" s="323"/>
    </row>
    <row r="566" spans="1:19" ht="15.75" customHeight="1" x14ac:dyDescent="0.25">
      <c r="A566" s="340" t="s">
        <v>292</v>
      </c>
      <c r="B566" s="341"/>
      <c r="C566" s="342" t="s">
        <v>496</v>
      </c>
      <c r="D566" s="343"/>
      <c r="E566" s="343"/>
      <c r="F566" s="343"/>
      <c r="G566" s="343"/>
      <c r="H566" s="343"/>
      <c r="I566" s="343"/>
      <c r="J566" s="343"/>
      <c r="K566" s="343"/>
      <c r="L566" s="343"/>
      <c r="M566" s="344"/>
      <c r="N566" s="323"/>
      <c r="O566" s="323"/>
      <c r="P566" s="323"/>
      <c r="Q566" s="323"/>
      <c r="R566" s="323"/>
      <c r="S566" s="323"/>
    </row>
    <row r="567" spans="1:19" ht="15.75" customHeight="1" x14ac:dyDescent="0.25">
      <c r="A567" s="346"/>
      <c r="B567" s="347"/>
      <c r="C567" s="348" t="s">
        <v>497</v>
      </c>
      <c r="D567" s="365"/>
      <c r="E567" s="365"/>
      <c r="F567" s="365"/>
      <c r="G567" s="365"/>
      <c r="H567" s="365"/>
      <c r="I567" s="365"/>
      <c r="J567" s="365"/>
      <c r="K567" s="365"/>
      <c r="L567" s="365"/>
      <c r="M567" s="350"/>
      <c r="N567" s="323"/>
      <c r="O567" s="323"/>
      <c r="P567" s="323"/>
      <c r="Q567" s="323"/>
      <c r="R567" s="323"/>
      <c r="S567" s="323"/>
    </row>
    <row r="568" spans="1:19" ht="16.5" customHeight="1" x14ac:dyDescent="0.25">
      <c r="A568" s="346"/>
      <c r="B568" s="347"/>
      <c r="C568" s="348" t="s">
        <v>498</v>
      </c>
      <c r="D568" s="349"/>
      <c r="E568" s="349"/>
      <c r="F568" s="349"/>
      <c r="G568" s="349"/>
      <c r="H568" s="349"/>
      <c r="I568" s="349"/>
      <c r="J568" s="349"/>
      <c r="K568" s="349"/>
      <c r="L568" s="349"/>
      <c r="M568" s="350"/>
      <c r="N568" s="323"/>
      <c r="O568" s="323"/>
      <c r="P568" s="323"/>
      <c r="Q568" s="323"/>
      <c r="R568" s="323"/>
      <c r="S568" s="323"/>
    </row>
    <row r="569" spans="1:19" ht="16.5" customHeight="1" x14ac:dyDescent="0.25">
      <c r="A569" s="346"/>
      <c r="B569" s="347"/>
      <c r="C569" s="348" t="s">
        <v>499</v>
      </c>
      <c r="D569" s="349"/>
      <c r="E569" s="349"/>
      <c r="F569" s="349"/>
      <c r="G569" s="349"/>
      <c r="H569" s="349"/>
      <c r="I569" s="349"/>
      <c r="J569" s="349"/>
      <c r="K569" s="349"/>
      <c r="L569" s="349"/>
      <c r="M569" s="350"/>
      <c r="N569" s="323"/>
      <c r="O569" s="323"/>
      <c r="P569" s="323"/>
      <c r="Q569" s="323"/>
      <c r="R569" s="323"/>
      <c r="S569" s="323"/>
    </row>
    <row r="570" spans="1:19" ht="16.5" customHeight="1" x14ac:dyDescent="0.25">
      <c r="A570" s="346"/>
      <c r="B570" s="347"/>
      <c r="C570" s="348" t="s">
        <v>456</v>
      </c>
      <c r="D570" s="349"/>
      <c r="E570" s="349"/>
      <c r="F570" s="349"/>
      <c r="G570" s="349"/>
      <c r="H570" s="349"/>
      <c r="I570" s="349"/>
      <c r="J570" s="349"/>
      <c r="K570" s="349"/>
      <c r="L570" s="349"/>
      <c r="M570" s="350"/>
      <c r="N570" s="323"/>
      <c r="O570" s="323"/>
      <c r="P570" s="323"/>
      <c r="Q570" s="323"/>
      <c r="R570" s="323"/>
      <c r="S570" s="323"/>
    </row>
    <row r="571" spans="1:19" ht="16.5" customHeight="1" x14ac:dyDescent="0.25">
      <c r="A571" s="346"/>
      <c r="B571" s="347"/>
      <c r="C571" s="348" t="s">
        <v>500</v>
      </c>
      <c r="D571" s="349"/>
      <c r="E571" s="349"/>
      <c r="F571" s="349"/>
      <c r="G571" s="349"/>
      <c r="H571" s="349"/>
      <c r="I571" s="349"/>
      <c r="J571" s="349"/>
      <c r="K571" s="349"/>
      <c r="L571" s="349"/>
      <c r="M571" s="350"/>
      <c r="N571" s="323"/>
      <c r="O571" s="323"/>
      <c r="P571" s="323"/>
      <c r="Q571" s="323"/>
      <c r="R571" s="323"/>
      <c r="S571" s="323"/>
    </row>
    <row r="572" spans="1:19" ht="16.5" customHeight="1" thickBot="1" x14ac:dyDescent="0.3">
      <c r="A572" s="351"/>
      <c r="B572" s="352"/>
      <c r="C572" s="348"/>
      <c r="D572" s="349"/>
      <c r="E572" s="349"/>
      <c r="F572" s="349"/>
      <c r="G572" s="349"/>
      <c r="H572" s="349"/>
      <c r="I572" s="349"/>
      <c r="J572" s="349"/>
      <c r="K572" s="349"/>
      <c r="L572" s="349"/>
      <c r="M572" s="350"/>
      <c r="N572" s="323"/>
      <c r="O572" s="323"/>
      <c r="P572" s="323"/>
      <c r="Q572" s="323"/>
      <c r="R572" s="323"/>
      <c r="S572" s="323"/>
    </row>
    <row r="573" spans="1:19" ht="16.5" customHeight="1" thickBot="1" x14ac:dyDescent="0.3">
      <c r="A573" s="218" t="s">
        <v>314</v>
      </c>
      <c r="B573" s="356" t="s">
        <v>298</v>
      </c>
      <c r="C573" s="356" t="s">
        <v>299</v>
      </c>
      <c r="D573" s="356" t="s">
        <v>300</v>
      </c>
      <c r="E573" s="356" t="s">
        <v>301</v>
      </c>
      <c r="F573" s="356" t="s">
        <v>300</v>
      </c>
      <c r="G573" s="356" t="s">
        <v>302</v>
      </c>
      <c r="H573" s="356" t="s">
        <v>302</v>
      </c>
      <c r="I573" s="356" t="s">
        <v>301</v>
      </c>
      <c r="J573" s="356" t="s">
        <v>303</v>
      </c>
      <c r="K573" s="356" t="s">
        <v>304</v>
      </c>
      <c r="L573" s="356" t="s">
        <v>305</v>
      </c>
      <c r="M573" s="356" t="s">
        <v>306</v>
      </c>
      <c r="N573" s="323"/>
      <c r="O573" s="323"/>
      <c r="P573" s="323"/>
      <c r="Q573" s="323"/>
      <c r="R573" s="323"/>
      <c r="S573" s="323"/>
    </row>
    <row r="574" spans="1:19" ht="16.5" customHeight="1" thickBot="1" x14ac:dyDescent="0.3">
      <c r="A574" s="357">
        <f>SUM(B574:M574)</f>
        <v>12</v>
      </c>
      <c r="B574" s="358">
        <v>1</v>
      </c>
      <c r="C574" s="358">
        <v>1</v>
      </c>
      <c r="D574" s="358">
        <v>1</v>
      </c>
      <c r="E574" s="358">
        <v>1</v>
      </c>
      <c r="F574" s="358">
        <v>1</v>
      </c>
      <c r="G574" s="358">
        <v>1</v>
      </c>
      <c r="H574" s="358">
        <v>1</v>
      </c>
      <c r="I574" s="358">
        <v>1</v>
      </c>
      <c r="J574" s="358">
        <v>1</v>
      </c>
      <c r="K574" s="358">
        <v>1</v>
      </c>
      <c r="L574" s="358">
        <v>1</v>
      </c>
      <c r="M574" s="358">
        <v>1</v>
      </c>
      <c r="N574" s="323"/>
      <c r="O574" s="323"/>
      <c r="P574" s="323"/>
      <c r="Q574" s="323"/>
      <c r="R574" s="323"/>
      <c r="S574" s="323"/>
    </row>
    <row r="575" spans="1:19" ht="16.5" thickBot="1" x14ac:dyDescent="0.3">
      <c r="A575" s="363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23"/>
      <c r="O575" s="323"/>
      <c r="P575" s="323"/>
      <c r="Q575" s="323"/>
      <c r="R575" s="323"/>
      <c r="S575" s="323"/>
    </row>
    <row r="576" spans="1:19" ht="16.5" customHeight="1" thickBot="1" x14ac:dyDescent="0.3">
      <c r="A576" s="371" t="s">
        <v>325</v>
      </c>
      <c r="B576" s="372"/>
      <c r="C576" s="372"/>
      <c r="D576" s="372"/>
      <c r="E576" s="372"/>
      <c r="F576" s="372"/>
      <c r="G576" s="372"/>
      <c r="H576" s="372"/>
      <c r="I576" s="372"/>
      <c r="J576" s="372"/>
      <c r="K576" s="372"/>
      <c r="L576" s="372"/>
      <c r="M576" s="373"/>
      <c r="N576" s="325"/>
      <c r="O576" s="325"/>
      <c r="P576" s="325"/>
      <c r="Q576" s="325"/>
      <c r="R576" s="325"/>
      <c r="S576" s="325"/>
    </row>
    <row r="577" spans="1:19" ht="16.5" customHeight="1" thickBot="1" x14ac:dyDescent="0.3">
      <c r="A577" s="292" t="s">
        <v>326</v>
      </c>
      <c r="B577" s="374" t="s">
        <v>9</v>
      </c>
      <c r="C577" s="224" t="str">
        <f>IF((B577=""),"",VLOOKUP(B577,ca,2,0))</f>
        <v>SECTOR PUBLICO MUNICIPAL</v>
      </c>
      <c r="D577" s="225"/>
      <c r="E577" s="225"/>
      <c r="F577" s="225"/>
      <c r="G577" s="225"/>
      <c r="H577" s="225"/>
      <c r="I577" s="225"/>
      <c r="J577" s="225"/>
      <c r="K577" s="225"/>
      <c r="L577" s="225"/>
      <c r="M577" s="226"/>
      <c r="N577" s="327"/>
      <c r="O577" s="323"/>
      <c r="P577" s="323"/>
      <c r="Q577" s="323"/>
      <c r="R577" s="323"/>
      <c r="S577" s="323"/>
    </row>
    <row r="578" spans="1:19" ht="16.5" customHeight="1" thickBot="1" x14ac:dyDescent="0.3">
      <c r="A578" s="292" t="s">
        <v>327</v>
      </c>
      <c r="B578" s="374" t="s">
        <v>15</v>
      </c>
      <c r="C578" s="224" t="str">
        <f>IF((B578=""),"",VLOOKUP(B578,ca,2,0))</f>
        <v>SECTOR PUBLICO NO FINANCIERO</v>
      </c>
      <c r="D578" s="225"/>
      <c r="E578" s="225"/>
      <c r="F578" s="225"/>
      <c r="G578" s="225"/>
      <c r="H578" s="225"/>
      <c r="I578" s="225"/>
      <c r="J578" s="225"/>
      <c r="K578" s="225"/>
      <c r="L578" s="225"/>
      <c r="M578" s="226"/>
      <c r="N578" s="327"/>
      <c r="O578" s="323"/>
      <c r="P578" s="323"/>
      <c r="Q578" s="323"/>
      <c r="R578" s="323"/>
      <c r="S578" s="323"/>
    </row>
    <row r="579" spans="1:19" ht="16.5" customHeight="1" thickBot="1" x14ac:dyDescent="0.3">
      <c r="A579" s="292" t="s">
        <v>328</v>
      </c>
      <c r="B579" s="374" t="s">
        <v>21</v>
      </c>
      <c r="C579" s="224" t="str">
        <f>IF((B579=""),"",VLOOKUP(B579,ca,2,0))</f>
        <v>GOBIERNO GENERAL MUNICIPAL</v>
      </c>
      <c r="D579" s="225"/>
      <c r="E579" s="225"/>
      <c r="F579" s="225"/>
      <c r="G579" s="225"/>
      <c r="H579" s="225"/>
      <c r="I579" s="225"/>
      <c r="J579" s="225"/>
      <c r="K579" s="225"/>
      <c r="L579" s="225"/>
      <c r="M579" s="226"/>
      <c r="N579" s="327"/>
      <c r="O579" s="323"/>
      <c r="P579" s="323"/>
      <c r="Q579" s="323"/>
      <c r="R579" s="323"/>
      <c r="S579" s="323"/>
    </row>
    <row r="580" spans="1:19" ht="16.5" customHeight="1" thickBot="1" x14ac:dyDescent="0.3">
      <c r="A580" s="292" t="s">
        <v>329</v>
      </c>
      <c r="B580" s="374" t="s">
        <v>27</v>
      </c>
      <c r="C580" s="224" t="str">
        <f>IF((B580=""),"",VLOOKUP(B580,ca,2,0))</f>
        <v>Gobierno Municipal</v>
      </c>
      <c r="D580" s="225"/>
      <c r="E580" s="225"/>
      <c r="F580" s="225"/>
      <c r="G580" s="225"/>
      <c r="H580" s="225"/>
      <c r="I580" s="225"/>
      <c r="J580" s="225"/>
      <c r="K580" s="225"/>
      <c r="L580" s="225"/>
      <c r="M580" s="226"/>
      <c r="N580" s="345"/>
      <c r="O580" s="323"/>
      <c r="P580" s="323"/>
      <c r="Q580" s="323"/>
      <c r="R580" s="323"/>
      <c r="S580" s="323"/>
    </row>
    <row r="581" spans="1:19" ht="16.5" customHeight="1" thickBot="1" x14ac:dyDescent="0.3">
      <c r="A581" s="292" t="s">
        <v>330</v>
      </c>
      <c r="B581" s="374" t="s">
        <v>37</v>
      </c>
      <c r="C581" s="224" t="str">
        <f>IF((B581=""),"",VLOOKUP(B581,ca,2,0))</f>
        <v>Entidades Paraestatales y Fideicomisos No Empresariales y No Financieros</v>
      </c>
      <c r="D581" s="225"/>
      <c r="E581" s="225"/>
      <c r="F581" s="225"/>
      <c r="G581" s="225"/>
      <c r="H581" s="225"/>
      <c r="I581" s="225"/>
      <c r="J581" s="225"/>
      <c r="K581" s="225"/>
      <c r="L581" s="225"/>
      <c r="M581" s="226"/>
      <c r="N581" s="345"/>
      <c r="O581" s="323"/>
      <c r="P581" s="323"/>
      <c r="Q581" s="323"/>
      <c r="R581" s="323"/>
      <c r="S581" s="323"/>
    </row>
    <row r="582" spans="1:19" ht="16.5" customHeight="1" thickBot="1" x14ac:dyDescent="0.3">
      <c r="A582" s="292" t="s">
        <v>331</v>
      </c>
      <c r="B582" s="375">
        <v>8102</v>
      </c>
      <c r="C582" s="376" t="s">
        <v>501</v>
      </c>
      <c r="D582" s="377"/>
      <c r="E582" s="377"/>
      <c r="F582" s="377"/>
      <c r="G582" s="377"/>
      <c r="H582" s="377"/>
      <c r="I582" s="377"/>
      <c r="J582" s="377"/>
      <c r="K582" s="377"/>
      <c r="L582" s="377"/>
      <c r="M582" s="378"/>
      <c r="N582" s="345"/>
      <c r="O582" s="323"/>
      <c r="P582" s="323"/>
      <c r="Q582" s="323"/>
      <c r="R582" s="323"/>
      <c r="S582" s="323"/>
    </row>
    <row r="583" spans="1:19" ht="16.5" thickBot="1" x14ac:dyDescent="0.3">
      <c r="A583" s="297" t="s">
        <v>334</v>
      </c>
      <c r="B583" s="297"/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7"/>
      <c r="N583" s="345"/>
      <c r="O583" s="323"/>
      <c r="P583" s="323"/>
      <c r="Q583" s="323"/>
      <c r="R583" s="323"/>
      <c r="S583" s="323"/>
    </row>
    <row r="584" spans="1:19" ht="16.5" customHeight="1" thickBot="1" x14ac:dyDescent="0.3">
      <c r="A584" s="215" t="s">
        <v>335</v>
      </c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7"/>
      <c r="N584" s="379"/>
      <c r="O584" s="325"/>
      <c r="P584" s="325"/>
      <c r="Q584" s="325"/>
      <c r="R584" s="325"/>
      <c r="S584" s="325"/>
    </row>
    <row r="585" spans="1:19" ht="16.5" customHeight="1" thickBot="1" x14ac:dyDescent="0.3">
      <c r="A585" s="218" t="s">
        <v>336</v>
      </c>
      <c r="B585" s="380">
        <v>1400320</v>
      </c>
      <c r="C585" s="329" t="s">
        <v>337</v>
      </c>
      <c r="D585" s="330"/>
      <c r="E585" s="330"/>
      <c r="F585" s="330"/>
      <c r="G585" s="330"/>
      <c r="H585" s="330"/>
      <c r="I585" s="330"/>
      <c r="J585" s="330"/>
      <c r="K585" s="330"/>
      <c r="L585" s="330"/>
      <c r="M585" s="331"/>
      <c r="N585" s="345"/>
      <c r="O585" s="323"/>
      <c r="P585" s="323"/>
      <c r="Q585" s="323"/>
      <c r="R585" s="323"/>
      <c r="S585" s="323"/>
    </row>
    <row r="586" spans="1:19" ht="16.5" thickBot="1" x14ac:dyDescent="0.3">
      <c r="A586" s="218" t="s">
        <v>336</v>
      </c>
      <c r="B586" s="332"/>
      <c r="C586" s="329"/>
      <c r="D586" s="330"/>
      <c r="E586" s="330"/>
      <c r="F586" s="330"/>
      <c r="G586" s="330"/>
      <c r="H586" s="330"/>
      <c r="I586" s="330"/>
      <c r="J586" s="330"/>
      <c r="K586" s="330"/>
      <c r="L586" s="330"/>
      <c r="M586" s="331"/>
      <c r="N586" s="345"/>
      <c r="O586" s="323"/>
      <c r="P586" s="323"/>
      <c r="Q586" s="323"/>
      <c r="R586" s="323"/>
      <c r="S586" s="323"/>
    </row>
    <row r="587" spans="1:19" ht="16.5" thickBot="1" x14ac:dyDescent="0.3">
      <c r="A587" s="297" t="s">
        <v>338</v>
      </c>
      <c r="B587" s="297"/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7"/>
      <c r="N587" s="345"/>
      <c r="O587" s="323"/>
      <c r="P587" s="323"/>
      <c r="Q587" s="323"/>
      <c r="R587" s="323"/>
      <c r="S587" s="323"/>
    </row>
    <row r="588" spans="1:19" ht="16.5" thickBot="1" x14ac:dyDescent="0.3">
      <c r="A588" s="215" t="s">
        <v>339</v>
      </c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7"/>
      <c r="N588" s="379"/>
      <c r="O588" s="325"/>
      <c r="P588" s="325"/>
      <c r="Q588" s="325"/>
      <c r="R588" s="325"/>
      <c r="S588" s="325"/>
    </row>
    <row r="589" spans="1:19" ht="16.5" customHeight="1" thickBot="1" x14ac:dyDescent="0.3">
      <c r="A589" s="218" t="s">
        <v>340</v>
      </c>
      <c r="B589" s="329" t="s">
        <v>502</v>
      </c>
      <c r="C589" s="330"/>
      <c r="D589" s="330"/>
      <c r="E589" s="330"/>
      <c r="F589" s="330"/>
      <c r="G589" s="330"/>
      <c r="H589" s="330"/>
      <c r="I589" s="330"/>
      <c r="J589" s="330"/>
      <c r="K589" s="330"/>
      <c r="L589" s="330"/>
      <c r="M589" s="331"/>
      <c r="N589" s="345"/>
      <c r="O589" s="323"/>
      <c r="P589" s="323"/>
      <c r="Q589" s="323"/>
      <c r="R589" s="323"/>
      <c r="S589" s="323"/>
    </row>
    <row r="590" spans="1:19" ht="16.5" customHeight="1" thickBot="1" x14ac:dyDescent="0.3">
      <c r="A590" s="218" t="s">
        <v>342</v>
      </c>
      <c r="B590" s="329" t="s">
        <v>503</v>
      </c>
      <c r="C590" s="330"/>
      <c r="D590" s="330"/>
      <c r="E590" s="330"/>
      <c r="F590" s="330"/>
      <c r="G590" s="330"/>
      <c r="H590" s="330"/>
      <c r="I590" s="330"/>
      <c r="J590" s="330"/>
      <c r="K590" s="330"/>
      <c r="L590" s="330"/>
      <c r="M590" s="331"/>
      <c r="N590" s="345"/>
      <c r="O590" s="323"/>
      <c r="P590" s="323"/>
      <c r="Q590" s="323"/>
      <c r="R590" s="323"/>
      <c r="S590" s="323"/>
    </row>
    <row r="591" spans="1:19" ht="16.5" thickBot="1" x14ac:dyDescent="0.25">
      <c r="A591" s="381"/>
      <c r="B591" s="381"/>
      <c r="C591" s="381"/>
      <c r="D591" s="381"/>
      <c r="E591" s="381"/>
      <c r="F591" s="381"/>
      <c r="G591" s="381"/>
      <c r="H591" s="381"/>
      <c r="I591" s="381"/>
      <c r="J591" s="381"/>
      <c r="K591" s="381"/>
      <c r="L591" s="381"/>
      <c r="M591" s="381"/>
      <c r="N591" s="382"/>
      <c r="O591" s="382"/>
      <c r="P591" s="382"/>
      <c r="Q591" s="382"/>
      <c r="R591" s="382"/>
      <c r="S591" s="382"/>
    </row>
    <row r="592" spans="1:19" ht="16.5" customHeight="1" thickBot="1" x14ac:dyDescent="0.25">
      <c r="A592" s="383" t="s">
        <v>344</v>
      </c>
      <c r="B592" s="383"/>
      <c r="C592" s="383"/>
      <c r="D592" s="383"/>
      <c r="E592" s="383"/>
      <c r="F592" s="383"/>
      <c r="G592" s="383"/>
      <c r="H592" s="383"/>
      <c r="I592" s="383"/>
      <c r="J592" s="383"/>
      <c r="K592" s="383"/>
      <c r="L592" s="383"/>
      <c r="M592" s="383"/>
      <c r="N592" s="383"/>
      <c r="O592" s="383"/>
      <c r="P592" s="383"/>
      <c r="Q592" s="383"/>
      <c r="R592" s="383"/>
      <c r="S592" s="383"/>
    </row>
    <row r="593" spans="1:19" ht="16.5" thickBot="1" x14ac:dyDescent="0.25">
      <c r="A593" s="384" t="s">
        <v>274</v>
      </c>
      <c r="B593" s="384" t="s">
        <v>345</v>
      </c>
      <c r="C593" s="384" t="s">
        <v>346</v>
      </c>
      <c r="D593" s="384" t="s">
        <v>331</v>
      </c>
      <c r="E593" s="384" t="s">
        <v>336</v>
      </c>
      <c r="F593" s="384" t="s">
        <v>347</v>
      </c>
      <c r="G593" s="385" t="s">
        <v>348</v>
      </c>
      <c r="H593" s="385" t="s">
        <v>349</v>
      </c>
      <c r="I593" s="385" t="s">
        <v>350</v>
      </c>
      <c r="J593" s="385" t="s">
        <v>351</v>
      </c>
      <c r="K593" s="385" t="s">
        <v>352</v>
      </c>
      <c r="L593" s="385" t="s">
        <v>353</v>
      </c>
      <c r="M593" s="385" t="s">
        <v>354</v>
      </c>
      <c r="N593" s="385" t="s">
        <v>355</v>
      </c>
      <c r="O593" s="385" t="s">
        <v>356</v>
      </c>
      <c r="P593" s="385" t="s">
        <v>357</v>
      </c>
      <c r="Q593" s="385" t="s">
        <v>358</v>
      </c>
      <c r="R593" s="385" t="s">
        <v>359</v>
      </c>
      <c r="S593" s="385" t="s">
        <v>360</v>
      </c>
    </row>
    <row r="594" spans="1:19" ht="15.75" x14ac:dyDescent="0.2">
      <c r="A594" s="386" t="s">
        <v>103</v>
      </c>
      <c r="B594" s="386" t="s">
        <v>465</v>
      </c>
      <c r="C594" s="386">
        <v>31120</v>
      </c>
      <c r="D594" s="386">
        <v>8102</v>
      </c>
      <c r="E594" s="386">
        <v>1400320</v>
      </c>
      <c r="F594" s="387">
        <v>1131</v>
      </c>
      <c r="G594" s="388">
        <v>21902.080000000002</v>
      </c>
      <c r="H594" s="388">
        <v>21902.09</v>
      </c>
      <c r="I594" s="388">
        <v>21902.09</v>
      </c>
      <c r="J594" s="388">
        <v>21902.09</v>
      </c>
      <c r="K594" s="388">
        <v>21902.09</v>
      </c>
      <c r="L594" s="388">
        <v>21902.09</v>
      </c>
      <c r="M594" s="388">
        <v>21902.09</v>
      </c>
      <c r="N594" s="388">
        <v>21902.09</v>
      </c>
      <c r="O594" s="388">
        <v>21902.09</v>
      </c>
      <c r="P594" s="388">
        <v>21902.09</v>
      </c>
      <c r="Q594" s="388">
        <v>21902.09</v>
      </c>
      <c r="R594" s="388">
        <v>21902.1</v>
      </c>
      <c r="S594" s="314">
        <f>SUM(G594:R594)</f>
        <v>262825.07999999996</v>
      </c>
    </row>
    <row r="595" spans="1:19" ht="15.75" x14ac:dyDescent="0.2">
      <c r="A595" s="389" t="s">
        <v>103</v>
      </c>
      <c r="B595" s="389" t="s">
        <v>465</v>
      </c>
      <c r="C595" s="389">
        <v>31120</v>
      </c>
      <c r="D595" s="389">
        <v>8102</v>
      </c>
      <c r="E595" s="389">
        <v>1400320</v>
      </c>
      <c r="F595" s="203">
        <v>1321</v>
      </c>
      <c r="G595" s="138">
        <v>0</v>
      </c>
      <c r="H595" s="138">
        <v>0</v>
      </c>
      <c r="I595" s="138">
        <v>0</v>
      </c>
      <c r="J595" s="138">
        <v>0</v>
      </c>
      <c r="K595" s="138">
        <v>0</v>
      </c>
      <c r="L595" s="138">
        <v>10799.85</v>
      </c>
      <c r="M595" s="138">
        <v>0</v>
      </c>
      <c r="N595" s="138">
        <v>0</v>
      </c>
      <c r="O595" s="138">
        <v>0</v>
      </c>
      <c r="P595" s="138">
        <v>0</v>
      </c>
      <c r="Q595" s="138">
        <v>0</v>
      </c>
      <c r="R595" s="138">
        <v>10799.84</v>
      </c>
      <c r="S595" s="314">
        <f t="shared" ref="S595:S615" si="6">SUM(G595:R595)</f>
        <v>21599.690000000002</v>
      </c>
    </row>
    <row r="596" spans="1:19" ht="15.75" x14ac:dyDescent="0.2">
      <c r="A596" s="389" t="s">
        <v>103</v>
      </c>
      <c r="B596" s="389" t="s">
        <v>465</v>
      </c>
      <c r="C596" s="389">
        <v>31120</v>
      </c>
      <c r="D596" s="389">
        <v>8102</v>
      </c>
      <c r="E596" s="389">
        <v>1400320</v>
      </c>
      <c r="F596" s="203">
        <v>1323</v>
      </c>
      <c r="G596" s="138">
        <v>0</v>
      </c>
      <c r="H596" s="138">
        <v>0</v>
      </c>
      <c r="I596" s="138">
        <v>0</v>
      </c>
      <c r="J596" s="138">
        <v>0</v>
      </c>
      <c r="K596" s="138">
        <v>0</v>
      </c>
      <c r="L596" s="138">
        <v>0</v>
      </c>
      <c r="M596" s="138">
        <v>0</v>
      </c>
      <c r="N596" s="138">
        <v>0</v>
      </c>
      <c r="O596" s="138">
        <v>0</v>
      </c>
      <c r="P596" s="138">
        <v>0</v>
      </c>
      <c r="Q596" s="138">
        <v>0</v>
      </c>
      <c r="R596" s="390">
        <v>35999.49</v>
      </c>
      <c r="S596" s="314">
        <f t="shared" si="6"/>
        <v>35999.49</v>
      </c>
    </row>
    <row r="597" spans="1:19" ht="15.75" x14ac:dyDescent="0.2">
      <c r="A597" s="389" t="s">
        <v>103</v>
      </c>
      <c r="B597" s="389" t="s">
        <v>465</v>
      </c>
      <c r="C597" s="389">
        <v>31120</v>
      </c>
      <c r="D597" s="389">
        <v>8102</v>
      </c>
      <c r="E597" s="389">
        <v>1400320</v>
      </c>
      <c r="F597" s="203">
        <v>1413</v>
      </c>
      <c r="G597" s="138">
        <v>3078.94</v>
      </c>
      <c r="H597" s="138">
        <v>3078.94</v>
      </c>
      <c r="I597" s="138">
        <v>3078.94</v>
      </c>
      <c r="J597" s="138">
        <v>3078.94</v>
      </c>
      <c r="K597" s="138">
        <v>3078.94</v>
      </c>
      <c r="L597" s="138">
        <v>3078.94</v>
      </c>
      <c r="M597" s="138">
        <v>3078.94</v>
      </c>
      <c r="N597" s="138">
        <v>3078.94</v>
      </c>
      <c r="O597" s="138">
        <v>3078.94</v>
      </c>
      <c r="P597" s="138">
        <v>3078.94</v>
      </c>
      <c r="Q597" s="138">
        <v>3078.94</v>
      </c>
      <c r="R597" s="138">
        <v>3078.92</v>
      </c>
      <c r="S597" s="314">
        <f t="shared" si="6"/>
        <v>36947.259999999995</v>
      </c>
    </row>
    <row r="598" spans="1:19" ht="15.75" x14ac:dyDescent="0.2">
      <c r="A598" s="389" t="s">
        <v>103</v>
      </c>
      <c r="B598" s="389" t="s">
        <v>465</v>
      </c>
      <c r="C598" s="389">
        <v>31120</v>
      </c>
      <c r="D598" s="389">
        <v>8102</v>
      </c>
      <c r="E598" s="389">
        <v>1400320</v>
      </c>
      <c r="F598" s="203">
        <v>1421</v>
      </c>
      <c r="G598" s="138">
        <v>1253.4100000000001</v>
      </c>
      <c r="H598" s="138">
        <v>1253.4100000000001</v>
      </c>
      <c r="I598" s="138">
        <v>1253.4100000000001</v>
      </c>
      <c r="J598" s="138">
        <v>1253.4100000000001</v>
      </c>
      <c r="K598" s="138">
        <v>1253.4100000000001</v>
      </c>
      <c r="L598" s="138">
        <v>1253.4100000000001</v>
      </c>
      <c r="M598" s="138">
        <v>1253.4100000000001</v>
      </c>
      <c r="N598" s="138">
        <v>1253.4100000000001</v>
      </c>
      <c r="O598" s="138">
        <v>1253.4100000000001</v>
      </c>
      <c r="P598" s="138">
        <v>1253.4100000000001</v>
      </c>
      <c r="Q598" s="138">
        <v>1253.4100000000001</v>
      </c>
      <c r="R598" s="138">
        <v>1253.3599999999999</v>
      </c>
      <c r="S598" s="314">
        <f t="shared" si="6"/>
        <v>15040.87</v>
      </c>
    </row>
    <row r="599" spans="1:19" ht="15.75" x14ac:dyDescent="0.2">
      <c r="A599" s="389" t="s">
        <v>103</v>
      </c>
      <c r="B599" s="389" t="s">
        <v>465</v>
      </c>
      <c r="C599" s="389">
        <v>31120</v>
      </c>
      <c r="D599" s="389">
        <v>8102</v>
      </c>
      <c r="E599" s="389">
        <v>1400320</v>
      </c>
      <c r="F599" s="203">
        <v>1431</v>
      </c>
      <c r="G599" s="138">
        <v>1573.02</v>
      </c>
      <c r="H599" s="138">
        <v>1573.02</v>
      </c>
      <c r="I599" s="138">
        <v>1573.02</v>
      </c>
      <c r="J599" s="138">
        <v>1573.02</v>
      </c>
      <c r="K599" s="138">
        <v>1573.02</v>
      </c>
      <c r="L599" s="138">
        <v>1573.02</v>
      </c>
      <c r="M599" s="138">
        <v>1573.02</v>
      </c>
      <c r="N599" s="138">
        <v>1573.02</v>
      </c>
      <c r="O599" s="138">
        <v>1573.02</v>
      </c>
      <c r="P599" s="138">
        <v>1573.02</v>
      </c>
      <c r="Q599" s="138">
        <v>1573.01</v>
      </c>
      <c r="R599" s="138">
        <v>1573.02</v>
      </c>
      <c r="S599" s="314">
        <f t="shared" si="6"/>
        <v>18876.230000000003</v>
      </c>
    </row>
    <row r="600" spans="1:19" ht="15.75" x14ac:dyDescent="0.2">
      <c r="A600" s="389" t="s">
        <v>103</v>
      </c>
      <c r="B600" s="389" t="s">
        <v>465</v>
      </c>
      <c r="C600" s="389">
        <v>31120</v>
      </c>
      <c r="D600" s="389">
        <v>8102</v>
      </c>
      <c r="E600" s="389">
        <v>1400320</v>
      </c>
      <c r="F600" s="203">
        <v>1541</v>
      </c>
      <c r="G600" s="138">
        <v>1083.33</v>
      </c>
      <c r="H600" s="138">
        <v>1083.33</v>
      </c>
      <c r="I600" s="138">
        <v>1083.33</v>
      </c>
      <c r="J600" s="138">
        <v>1083.33</v>
      </c>
      <c r="K600" s="138">
        <v>1083.33</v>
      </c>
      <c r="L600" s="138">
        <v>1083.33</v>
      </c>
      <c r="M600" s="138">
        <v>1083.33</v>
      </c>
      <c r="N600" s="138">
        <v>1083.33</v>
      </c>
      <c r="O600" s="138">
        <v>1083.33</v>
      </c>
      <c r="P600" s="138">
        <v>1083.33</v>
      </c>
      <c r="Q600" s="138">
        <v>1083.33</v>
      </c>
      <c r="R600" s="138">
        <v>1083.3699999999999</v>
      </c>
      <c r="S600" s="314">
        <f t="shared" si="6"/>
        <v>13000</v>
      </c>
    </row>
    <row r="601" spans="1:19" ht="15.75" x14ac:dyDescent="0.2">
      <c r="A601" s="389" t="s">
        <v>103</v>
      </c>
      <c r="B601" s="389" t="s">
        <v>465</v>
      </c>
      <c r="C601" s="389">
        <v>31120</v>
      </c>
      <c r="D601" s="389">
        <v>8102</v>
      </c>
      <c r="E601" s="389">
        <v>1400320</v>
      </c>
      <c r="F601" s="203">
        <v>2111</v>
      </c>
      <c r="G601" s="138">
        <v>0</v>
      </c>
      <c r="H601" s="138">
        <v>3797.5</v>
      </c>
      <c r="I601" s="138">
        <v>0</v>
      </c>
      <c r="J601" s="138">
        <v>0</v>
      </c>
      <c r="K601" s="138">
        <v>2000</v>
      </c>
      <c r="L601" s="138">
        <v>0</v>
      </c>
      <c r="M601" s="138">
        <v>0</v>
      </c>
      <c r="N601" s="138">
        <v>2000</v>
      </c>
      <c r="O601" s="138">
        <v>0</v>
      </c>
      <c r="P601" s="138">
        <v>0</v>
      </c>
      <c r="Q601" s="138">
        <v>1000</v>
      </c>
      <c r="R601" s="138">
        <v>0</v>
      </c>
      <c r="S601" s="314">
        <f t="shared" si="6"/>
        <v>8797.5</v>
      </c>
    </row>
    <row r="602" spans="1:19" ht="15.75" x14ac:dyDescent="0.2">
      <c r="A602" s="389" t="s">
        <v>103</v>
      </c>
      <c r="B602" s="389" t="s">
        <v>465</v>
      </c>
      <c r="C602" s="389">
        <v>31120</v>
      </c>
      <c r="D602" s="389">
        <v>8102</v>
      </c>
      <c r="E602" s="389">
        <v>1400320</v>
      </c>
      <c r="F602" s="203">
        <v>2141</v>
      </c>
      <c r="G602" s="138">
        <v>0</v>
      </c>
      <c r="H602" s="138">
        <v>2000</v>
      </c>
      <c r="I602" s="138">
        <v>0</v>
      </c>
      <c r="J602" s="138">
        <v>0</v>
      </c>
      <c r="K602" s="138">
        <v>1000</v>
      </c>
      <c r="L602" s="138">
        <v>0</v>
      </c>
      <c r="M602" s="138">
        <v>0</v>
      </c>
      <c r="N602" s="138">
        <v>1050</v>
      </c>
      <c r="O602" s="138">
        <v>0</v>
      </c>
      <c r="P602" s="138">
        <v>1000</v>
      </c>
      <c r="Q602" s="138">
        <v>0</v>
      </c>
      <c r="R602" s="138">
        <v>0</v>
      </c>
      <c r="S602" s="314">
        <f t="shared" si="6"/>
        <v>5050</v>
      </c>
    </row>
    <row r="603" spans="1:19" ht="15.75" x14ac:dyDescent="0.2">
      <c r="A603" s="389" t="s">
        <v>103</v>
      </c>
      <c r="B603" s="389" t="s">
        <v>465</v>
      </c>
      <c r="C603" s="389">
        <v>31120</v>
      </c>
      <c r="D603" s="389">
        <v>8102</v>
      </c>
      <c r="E603" s="389">
        <v>1400320</v>
      </c>
      <c r="F603" s="203">
        <v>2211</v>
      </c>
      <c r="G603" s="138">
        <v>0</v>
      </c>
      <c r="H603" s="138">
        <v>0</v>
      </c>
      <c r="I603" s="138">
        <v>0</v>
      </c>
      <c r="J603" s="138">
        <v>0</v>
      </c>
      <c r="K603" s="138">
        <v>0</v>
      </c>
      <c r="L603" s="138">
        <v>2500</v>
      </c>
      <c r="M603" s="138">
        <v>0</v>
      </c>
      <c r="N603" s="138">
        <v>0</v>
      </c>
      <c r="O603" s="138">
        <v>0</v>
      </c>
      <c r="P603" s="138">
        <v>0</v>
      </c>
      <c r="Q603" s="138">
        <v>0</v>
      </c>
      <c r="R603" s="138">
        <v>2500</v>
      </c>
      <c r="S603" s="314">
        <f t="shared" si="6"/>
        <v>5000</v>
      </c>
    </row>
    <row r="604" spans="1:19" ht="15.75" x14ac:dyDescent="0.2">
      <c r="A604" s="389" t="s">
        <v>103</v>
      </c>
      <c r="B604" s="389" t="s">
        <v>465</v>
      </c>
      <c r="C604" s="389">
        <v>31120</v>
      </c>
      <c r="D604" s="389">
        <v>8102</v>
      </c>
      <c r="E604" s="389">
        <v>1400320</v>
      </c>
      <c r="F604" s="203">
        <v>2231</v>
      </c>
      <c r="G604" s="138">
        <v>3000</v>
      </c>
      <c r="H604" s="138">
        <v>0</v>
      </c>
      <c r="I604" s="138">
        <v>0</v>
      </c>
      <c r="J604" s="138">
        <v>0</v>
      </c>
      <c r="K604" s="138">
        <v>0</v>
      </c>
      <c r="L604" s="138">
        <v>0</v>
      </c>
      <c r="M604" s="138">
        <v>0</v>
      </c>
      <c r="N604" s="138">
        <v>0</v>
      </c>
      <c r="O604" s="138">
        <v>0</v>
      </c>
      <c r="P604" s="138">
        <v>0</v>
      </c>
      <c r="Q604" s="138">
        <v>0</v>
      </c>
      <c r="R604" s="138">
        <v>0</v>
      </c>
      <c r="S604" s="314">
        <f t="shared" si="6"/>
        <v>3000</v>
      </c>
    </row>
    <row r="605" spans="1:19" ht="15.75" x14ac:dyDescent="0.2">
      <c r="A605" s="389" t="s">
        <v>103</v>
      </c>
      <c r="B605" s="389" t="s">
        <v>465</v>
      </c>
      <c r="C605" s="389">
        <v>31120</v>
      </c>
      <c r="D605" s="389">
        <v>8102</v>
      </c>
      <c r="E605" s="389">
        <v>1400320</v>
      </c>
      <c r="F605" s="203">
        <v>2491</v>
      </c>
      <c r="G605" s="138">
        <v>0</v>
      </c>
      <c r="H605" s="138">
        <v>4000</v>
      </c>
      <c r="I605" s="138">
        <v>0</v>
      </c>
      <c r="J605" s="138">
        <v>0</v>
      </c>
      <c r="K605" s="138">
        <v>2108</v>
      </c>
      <c r="L605" s="138">
        <v>0</v>
      </c>
      <c r="M605" s="138">
        <v>1000</v>
      </c>
      <c r="N605" s="138">
        <v>1000</v>
      </c>
      <c r="O605" s="138">
        <v>0</v>
      </c>
      <c r="P605" s="138">
        <v>1000</v>
      </c>
      <c r="Q605" s="138">
        <v>0</v>
      </c>
      <c r="R605" s="138">
        <v>0</v>
      </c>
      <c r="S605" s="314">
        <f t="shared" si="6"/>
        <v>9108</v>
      </c>
    </row>
    <row r="606" spans="1:19" ht="15.75" x14ac:dyDescent="0.2">
      <c r="A606" s="389" t="s">
        <v>103</v>
      </c>
      <c r="B606" s="389" t="s">
        <v>465</v>
      </c>
      <c r="C606" s="389">
        <v>31120</v>
      </c>
      <c r="D606" s="389">
        <v>8102</v>
      </c>
      <c r="E606" s="389">
        <v>1400320</v>
      </c>
      <c r="F606" s="203">
        <v>2941</v>
      </c>
      <c r="G606" s="138">
        <v>0</v>
      </c>
      <c r="H606" s="138">
        <v>1000</v>
      </c>
      <c r="I606" s="138">
        <v>0</v>
      </c>
      <c r="J606" s="138">
        <v>0</v>
      </c>
      <c r="K606" s="138">
        <v>1000</v>
      </c>
      <c r="L606" s="138">
        <v>0</v>
      </c>
      <c r="M606" s="138">
        <v>1000</v>
      </c>
      <c r="N606" s="138">
        <v>0</v>
      </c>
      <c r="O606" s="138">
        <v>0</v>
      </c>
      <c r="P606" s="138">
        <v>1000</v>
      </c>
      <c r="Q606" s="138">
        <v>0</v>
      </c>
      <c r="R606" s="138">
        <v>0</v>
      </c>
      <c r="S606" s="314">
        <f t="shared" si="6"/>
        <v>4000</v>
      </c>
    </row>
    <row r="607" spans="1:19" ht="15.75" x14ac:dyDescent="0.2">
      <c r="A607" s="389" t="s">
        <v>103</v>
      </c>
      <c r="B607" s="389" t="s">
        <v>465</v>
      </c>
      <c r="C607" s="389">
        <v>31120</v>
      </c>
      <c r="D607" s="389">
        <v>8102</v>
      </c>
      <c r="E607" s="389">
        <v>1400320</v>
      </c>
      <c r="F607" s="203">
        <v>3171</v>
      </c>
      <c r="G607" s="138">
        <v>0</v>
      </c>
      <c r="H607" s="138">
        <v>0</v>
      </c>
      <c r="I607" s="138">
        <v>0</v>
      </c>
      <c r="J607" s="138">
        <v>0</v>
      </c>
      <c r="K607" s="138">
        <v>0</v>
      </c>
      <c r="L607" s="138">
        <v>0</v>
      </c>
      <c r="M607" s="138">
        <v>0</v>
      </c>
      <c r="N607" s="138">
        <v>0</v>
      </c>
      <c r="O607" s="138">
        <v>0</v>
      </c>
      <c r="P607" s="138">
        <v>2100</v>
      </c>
      <c r="Q607" s="138">
        <v>0</v>
      </c>
      <c r="R607" s="138">
        <v>0</v>
      </c>
      <c r="S607" s="314">
        <f t="shared" si="6"/>
        <v>2100</v>
      </c>
    </row>
    <row r="608" spans="1:19" ht="15.75" x14ac:dyDescent="0.2">
      <c r="A608" s="389" t="s">
        <v>103</v>
      </c>
      <c r="B608" s="389" t="s">
        <v>465</v>
      </c>
      <c r="C608" s="389">
        <v>31120</v>
      </c>
      <c r="D608" s="389">
        <v>8102</v>
      </c>
      <c r="E608" s="389">
        <v>1400320</v>
      </c>
      <c r="F608" s="203">
        <v>3290</v>
      </c>
      <c r="G608" s="138">
        <v>0</v>
      </c>
      <c r="H608" s="138">
        <v>0</v>
      </c>
      <c r="I608" s="138">
        <v>2000</v>
      </c>
      <c r="J608" s="138">
        <v>0</v>
      </c>
      <c r="K608" s="138">
        <v>0</v>
      </c>
      <c r="L608" s="138">
        <v>0</v>
      </c>
      <c r="M608" s="138">
        <v>0</v>
      </c>
      <c r="N608" s="138">
        <v>0</v>
      </c>
      <c r="O608" s="138">
        <v>0</v>
      </c>
      <c r="P608" s="138"/>
      <c r="Q608" s="138">
        <v>0</v>
      </c>
      <c r="R608" s="138">
        <v>0</v>
      </c>
      <c r="S608" s="314">
        <f t="shared" si="6"/>
        <v>2000</v>
      </c>
    </row>
    <row r="609" spans="1:19" ht="15.75" x14ac:dyDescent="0.2">
      <c r="A609" s="389" t="s">
        <v>103</v>
      </c>
      <c r="B609" s="389" t="s">
        <v>465</v>
      </c>
      <c r="C609" s="389">
        <v>31120</v>
      </c>
      <c r="D609" s="389">
        <v>8102</v>
      </c>
      <c r="E609" s="389">
        <v>1400320</v>
      </c>
      <c r="F609" s="203">
        <v>3611</v>
      </c>
      <c r="G609" s="138">
        <v>0</v>
      </c>
      <c r="H609" s="138">
        <v>0</v>
      </c>
      <c r="I609" s="138">
        <v>4000</v>
      </c>
      <c r="J609" s="138">
        <v>0</v>
      </c>
      <c r="K609" s="138">
        <v>0</v>
      </c>
      <c r="L609" s="138">
        <v>2000</v>
      </c>
      <c r="M609" s="138"/>
      <c r="N609" s="138"/>
      <c r="O609" s="138"/>
      <c r="P609" s="138">
        <v>2000</v>
      </c>
      <c r="Q609" s="138">
        <v>0</v>
      </c>
      <c r="R609" s="138">
        <v>2350</v>
      </c>
      <c r="S609" s="314">
        <f t="shared" si="6"/>
        <v>10350</v>
      </c>
    </row>
    <row r="610" spans="1:19" ht="15.75" x14ac:dyDescent="0.2">
      <c r="A610" s="389" t="s">
        <v>103</v>
      </c>
      <c r="B610" s="389" t="s">
        <v>465</v>
      </c>
      <c r="C610" s="389">
        <v>31120</v>
      </c>
      <c r="D610" s="389">
        <v>8102</v>
      </c>
      <c r="E610" s="389">
        <v>1400320</v>
      </c>
      <c r="F610" s="203">
        <v>3612</v>
      </c>
      <c r="G610" s="138">
        <v>1000</v>
      </c>
      <c r="H610" s="138">
        <v>0</v>
      </c>
      <c r="I610" s="138">
        <v>28000</v>
      </c>
      <c r="J610" s="138">
        <v>0</v>
      </c>
      <c r="K610" s="138">
        <v>0</v>
      </c>
      <c r="L610" s="138">
        <v>3000</v>
      </c>
      <c r="M610" s="138"/>
      <c r="N610" s="138">
        <v>3006</v>
      </c>
      <c r="O610" s="138">
        <v>0</v>
      </c>
      <c r="P610" s="138">
        <v>0</v>
      </c>
      <c r="Q610" s="138">
        <v>0</v>
      </c>
      <c r="R610" s="138">
        <v>0</v>
      </c>
      <c r="S610" s="314">
        <f t="shared" si="6"/>
        <v>35006</v>
      </c>
    </row>
    <row r="611" spans="1:19" ht="15.75" x14ac:dyDescent="0.2">
      <c r="A611" s="389" t="s">
        <v>103</v>
      </c>
      <c r="B611" s="389" t="s">
        <v>465</v>
      </c>
      <c r="C611" s="389">
        <v>31120</v>
      </c>
      <c r="D611" s="389">
        <v>8102</v>
      </c>
      <c r="E611" s="389">
        <v>1400320</v>
      </c>
      <c r="F611" s="203">
        <v>3651</v>
      </c>
      <c r="G611" s="138">
        <v>0</v>
      </c>
      <c r="H611" s="138">
        <v>4284</v>
      </c>
      <c r="I611" s="138">
        <v>0</v>
      </c>
      <c r="J611" s="138">
        <v>0</v>
      </c>
      <c r="K611" s="138">
        <v>0</v>
      </c>
      <c r="L611" s="138">
        <v>0</v>
      </c>
      <c r="M611" s="138">
        <v>0</v>
      </c>
      <c r="N611" s="138">
        <v>0</v>
      </c>
      <c r="O611" s="138">
        <v>0</v>
      </c>
      <c r="P611" s="138">
        <v>0</v>
      </c>
      <c r="Q611" s="138">
        <v>0</v>
      </c>
      <c r="R611" s="138">
        <v>0</v>
      </c>
      <c r="S611" s="314">
        <f t="shared" si="6"/>
        <v>4284</v>
      </c>
    </row>
    <row r="612" spans="1:19" ht="15.75" x14ac:dyDescent="0.2">
      <c r="A612" s="389" t="s">
        <v>103</v>
      </c>
      <c r="B612" s="389" t="s">
        <v>465</v>
      </c>
      <c r="C612" s="389">
        <v>31120</v>
      </c>
      <c r="D612" s="389">
        <v>8102</v>
      </c>
      <c r="E612" s="389">
        <v>1400320</v>
      </c>
      <c r="F612" s="203">
        <v>3751</v>
      </c>
      <c r="G612" s="138">
        <v>0</v>
      </c>
      <c r="H612" s="138">
        <v>0</v>
      </c>
      <c r="I612" s="138">
        <v>0</v>
      </c>
      <c r="J612" s="138">
        <v>0</v>
      </c>
      <c r="K612" s="138">
        <v>0</v>
      </c>
      <c r="L612" s="138">
        <v>0</v>
      </c>
      <c r="M612" s="138">
        <v>0</v>
      </c>
      <c r="N612" s="138">
        <v>0</v>
      </c>
      <c r="O612" s="138">
        <v>4200</v>
      </c>
      <c r="P612" s="138">
        <v>0</v>
      </c>
      <c r="Q612" s="138">
        <v>0</v>
      </c>
      <c r="R612" s="138">
        <v>0</v>
      </c>
      <c r="S612" s="314">
        <f t="shared" si="6"/>
        <v>4200</v>
      </c>
    </row>
    <row r="613" spans="1:19" ht="15.75" x14ac:dyDescent="0.2">
      <c r="A613" s="389" t="s">
        <v>103</v>
      </c>
      <c r="B613" s="389" t="s">
        <v>465</v>
      </c>
      <c r="C613" s="389">
        <v>31120</v>
      </c>
      <c r="D613" s="389">
        <v>8102</v>
      </c>
      <c r="E613" s="389">
        <v>1400320</v>
      </c>
      <c r="F613" s="203">
        <v>3821</v>
      </c>
      <c r="G613" s="138">
        <v>0</v>
      </c>
      <c r="H613" s="138">
        <v>0</v>
      </c>
      <c r="I613" s="138">
        <v>25000</v>
      </c>
      <c r="J613" s="138">
        <v>0</v>
      </c>
      <c r="K613" s="138">
        <v>0</v>
      </c>
      <c r="L613" s="138">
        <v>2000</v>
      </c>
      <c r="M613" s="138">
        <v>0</v>
      </c>
      <c r="N613" s="138">
        <v>0</v>
      </c>
      <c r="O613" s="138">
        <v>0</v>
      </c>
      <c r="P613" s="138">
        <v>0</v>
      </c>
      <c r="Q613" s="138">
        <v>0</v>
      </c>
      <c r="R613" s="138">
        <v>12000</v>
      </c>
      <c r="S613" s="314">
        <f t="shared" si="6"/>
        <v>39000</v>
      </c>
    </row>
    <row r="614" spans="1:19" ht="49.5" customHeight="1" x14ac:dyDescent="0.2">
      <c r="A614" s="389" t="s">
        <v>103</v>
      </c>
      <c r="B614" s="389" t="s">
        <v>465</v>
      </c>
      <c r="C614" s="389">
        <v>31120</v>
      </c>
      <c r="D614" s="389">
        <v>8102</v>
      </c>
      <c r="E614" s="389">
        <v>1400320</v>
      </c>
      <c r="F614" s="391">
        <v>3981</v>
      </c>
      <c r="G614" s="390">
        <v>614.15</v>
      </c>
      <c r="H614" s="390">
        <v>614.15</v>
      </c>
      <c r="I614" s="390">
        <v>614.15</v>
      </c>
      <c r="J614" s="390">
        <v>614.15</v>
      </c>
      <c r="K614" s="390">
        <v>614.15</v>
      </c>
      <c r="L614" s="390">
        <v>614.15</v>
      </c>
      <c r="M614" s="390">
        <v>614.15</v>
      </c>
      <c r="N614" s="390">
        <v>614.15</v>
      </c>
      <c r="O614" s="390">
        <v>614.15</v>
      </c>
      <c r="P614" s="390">
        <v>614.15</v>
      </c>
      <c r="Q614" s="390">
        <v>614.15</v>
      </c>
      <c r="R614" s="390">
        <v>614.11</v>
      </c>
      <c r="S614" s="314">
        <f t="shared" si="6"/>
        <v>7369.7599999999984</v>
      </c>
    </row>
    <row r="615" spans="1:19" ht="19.5" customHeight="1" x14ac:dyDescent="0.2">
      <c r="A615" s="389" t="s">
        <v>103</v>
      </c>
      <c r="B615" s="389" t="s">
        <v>465</v>
      </c>
      <c r="C615" s="389">
        <v>31120</v>
      </c>
      <c r="D615" s="389">
        <v>8102</v>
      </c>
      <c r="E615" s="389">
        <v>1400320</v>
      </c>
      <c r="F615" s="391">
        <v>5151</v>
      </c>
      <c r="G615" s="390">
        <v>0</v>
      </c>
      <c r="H615" s="390">
        <v>0</v>
      </c>
      <c r="I615" s="390">
        <v>8000</v>
      </c>
      <c r="J615" s="390">
        <v>0</v>
      </c>
      <c r="K615" s="390">
        <v>0</v>
      </c>
      <c r="L615" s="390">
        <v>0</v>
      </c>
      <c r="M615" s="390">
        <v>0</v>
      </c>
      <c r="N615" s="390">
        <v>0</v>
      </c>
      <c r="O615" s="390">
        <v>0</v>
      </c>
      <c r="P615" s="390">
        <v>0</v>
      </c>
      <c r="Q615" s="390">
        <v>0</v>
      </c>
      <c r="R615" s="390">
        <v>0</v>
      </c>
      <c r="S615" s="314">
        <f t="shared" si="6"/>
        <v>8000</v>
      </c>
    </row>
    <row r="616" spans="1:19" ht="16.5" customHeight="1" x14ac:dyDescent="0.2">
      <c r="A616" s="392" t="s">
        <v>361</v>
      </c>
      <c r="B616" s="392"/>
      <c r="C616" s="392"/>
      <c r="D616" s="392"/>
      <c r="E616" s="392"/>
      <c r="F616" s="392"/>
      <c r="G616" s="142">
        <f t="shared" ref="G616:R616" si="7">SUM(G594:G615)</f>
        <v>33504.93</v>
      </c>
      <c r="H616" s="142">
        <f t="shared" si="7"/>
        <v>44586.44</v>
      </c>
      <c r="I616" s="142">
        <f t="shared" si="7"/>
        <v>96504.94</v>
      </c>
      <c r="J616" s="142">
        <f t="shared" si="7"/>
        <v>29504.940000000002</v>
      </c>
      <c r="K616" s="142">
        <f t="shared" si="7"/>
        <v>35612.94</v>
      </c>
      <c r="L616" s="142">
        <f t="shared" si="7"/>
        <v>49804.790000000008</v>
      </c>
      <c r="M616" s="142">
        <f t="shared" si="7"/>
        <v>31504.940000000002</v>
      </c>
      <c r="N616" s="142">
        <f t="shared" si="7"/>
        <v>36560.94</v>
      </c>
      <c r="O616" s="142">
        <f t="shared" si="7"/>
        <v>33704.94</v>
      </c>
      <c r="P616" s="142">
        <f t="shared" si="7"/>
        <v>36604.94</v>
      </c>
      <c r="Q616" s="142">
        <f t="shared" si="7"/>
        <v>30504.93</v>
      </c>
      <c r="R616" s="142">
        <f t="shared" si="7"/>
        <v>93154.209999999992</v>
      </c>
      <c r="S616" s="314">
        <f>SUM(S594:S615)</f>
        <v>551553.87999999989</v>
      </c>
    </row>
    <row r="617" spans="1:19" ht="16.5" customHeight="1" x14ac:dyDescent="0.2">
      <c r="A617" s="143" t="s">
        <v>362</v>
      </c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</row>
    <row r="618" spans="1:19" ht="16.5" customHeight="1" x14ac:dyDescent="0.25">
      <c r="A618" s="393"/>
      <c r="B618" s="393"/>
      <c r="C618" s="393"/>
      <c r="D618" s="393"/>
      <c r="E618" s="393"/>
      <c r="F618" s="393"/>
      <c r="G618" s="393"/>
      <c r="H618" s="393"/>
      <c r="I618" s="393"/>
      <c r="J618" s="393"/>
      <c r="K618" s="393"/>
      <c r="L618" s="393"/>
      <c r="M618" s="393"/>
      <c r="N618" s="393"/>
      <c r="O618" s="393"/>
      <c r="P618" s="393"/>
      <c r="Q618" s="393"/>
      <c r="R618" s="393"/>
      <c r="S618" s="393"/>
    </row>
    <row r="619" spans="1:19" ht="16.5" customHeight="1" x14ac:dyDescent="0.2">
      <c r="B619" s="144" t="s">
        <v>363</v>
      </c>
      <c r="C619" s="144"/>
      <c r="D619" s="144"/>
      <c r="E619" s="145"/>
      <c r="F619" s="146"/>
      <c r="K619" s="144" t="s">
        <v>364</v>
      </c>
      <c r="L619" s="144"/>
      <c r="M619" s="144"/>
    </row>
    <row r="620" spans="1:19" x14ac:dyDescent="0.2">
      <c r="B620" s="145"/>
      <c r="C620" s="145"/>
      <c r="D620" s="145"/>
      <c r="E620" s="145"/>
      <c r="F620" s="146"/>
      <c r="K620" s="145"/>
      <c r="L620" s="145"/>
      <c r="M620" s="145"/>
    </row>
    <row r="621" spans="1:19" ht="16.5" customHeight="1" x14ac:dyDescent="0.2">
      <c r="B621" s="144" t="s">
        <v>461</v>
      </c>
      <c r="C621" s="144"/>
      <c r="D621" s="144"/>
      <c r="E621" s="145"/>
      <c r="F621" s="146"/>
      <c r="K621" s="144" t="s">
        <v>461</v>
      </c>
      <c r="L621" s="144"/>
      <c r="M621" s="144"/>
    </row>
    <row r="622" spans="1:19" ht="16.5" customHeight="1" x14ac:dyDescent="0.2">
      <c r="B622" s="147" t="s">
        <v>366</v>
      </c>
      <c r="C622" s="147"/>
      <c r="D622" s="147"/>
      <c r="E622" s="145"/>
      <c r="F622" s="146"/>
      <c r="K622" s="147" t="s">
        <v>504</v>
      </c>
      <c r="L622" s="147"/>
      <c r="M622" s="147"/>
    </row>
    <row r="623" spans="1:19" ht="16.5" customHeight="1" x14ac:dyDescent="0.2">
      <c r="B623" s="148" t="s">
        <v>368</v>
      </c>
      <c r="C623" s="148"/>
      <c r="D623" s="148"/>
      <c r="E623" s="145"/>
      <c r="F623" s="146"/>
      <c r="K623" s="148" t="s">
        <v>505</v>
      </c>
      <c r="L623" s="148"/>
      <c r="M623" s="148"/>
    </row>
    <row r="624" spans="1:19" ht="16.5" customHeight="1" x14ac:dyDescent="0.2">
      <c r="B624" s="212"/>
      <c r="C624" s="212"/>
      <c r="D624" s="212"/>
      <c r="E624" s="145"/>
      <c r="F624" s="146"/>
      <c r="K624" s="212"/>
      <c r="L624" s="212"/>
      <c r="M624" s="212"/>
    </row>
    <row r="625" spans="1:19" ht="16.5" customHeight="1" x14ac:dyDescent="0.2">
      <c r="B625" s="212"/>
      <c r="C625" s="212"/>
      <c r="D625" s="212"/>
      <c r="E625" s="145"/>
      <c r="F625" s="146"/>
      <c r="K625" s="212"/>
      <c r="L625" s="212"/>
      <c r="M625" s="212"/>
    </row>
    <row r="626" spans="1:19" ht="16.5" customHeight="1" x14ac:dyDescent="0.2">
      <c r="B626" s="212"/>
      <c r="C626" s="212"/>
      <c r="D626" s="212"/>
      <c r="E626" s="145"/>
      <c r="F626" s="146"/>
      <c r="K626" s="212"/>
      <c r="L626" s="212"/>
      <c r="M626" s="212"/>
    </row>
    <row r="627" spans="1:19" ht="16.5" customHeight="1" thickBot="1" x14ac:dyDescent="0.25">
      <c r="B627" s="212"/>
      <c r="C627" s="212"/>
      <c r="D627" s="212"/>
      <c r="E627" s="145"/>
      <c r="F627" s="146"/>
      <c r="K627" s="212"/>
      <c r="L627" s="212"/>
      <c r="M627" s="212"/>
    </row>
    <row r="628" spans="1:19" ht="47.25" customHeight="1" thickBot="1" x14ac:dyDescent="0.35">
      <c r="A628" s="28" t="s">
        <v>270</v>
      </c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2"/>
      <c r="O628" s="22"/>
      <c r="P628" s="22"/>
      <c r="Q628" s="22"/>
      <c r="R628" s="22"/>
      <c r="S628" s="22"/>
    </row>
    <row r="629" spans="1:19" ht="19.5" thickBot="1" x14ac:dyDescent="0.3">
      <c r="A629" s="394" t="s">
        <v>506</v>
      </c>
      <c r="B629" s="395"/>
      <c r="C629" s="395"/>
      <c r="D629" s="395"/>
      <c r="E629" s="395"/>
      <c r="F629" s="395"/>
      <c r="G629" s="395"/>
      <c r="H629" s="395"/>
      <c r="I629" s="395"/>
      <c r="J629" s="395"/>
      <c r="K629" s="395"/>
      <c r="L629" s="395"/>
      <c r="M629" s="396"/>
      <c r="N629" s="22"/>
      <c r="O629" s="22"/>
      <c r="P629" s="22"/>
      <c r="Q629" s="22"/>
      <c r="R629" s="22"/>
      <c r="S629" s="22"/>
    </row>
    <row r="630" spans="1:19" ht="16.5" thickBot="1" x14ac:dyDescent="0.25">
      <c r="A630" s="30" t="s">
        <v>272</v>
      </c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1"/>
      <c r="O630" s="32"/>
      <c r="P630" s="32"/>
      <c r="Q630" s="32"/>
      <c r="R630" s="32"/>
      <c r="S630" s="32"/>
    </row>
    <row r="631" spans="1:19" ht="16.5" thickBot="1" x14ac:dyDescent="0.25">
      <c r="A631" s="33" t="s">
        <v>0</v>
      </c>
      <c r="B631" s="34">
        <v>2</v>
      </c>
      <c r="C631" s="35" t="str">
        <f>IF((B631=""),"",VLOOKUP(B631,QQ,2,0))</f>
        <v>DESARROLLO SOCIAL</v>
      </c>
      <c r="D631" s="36"/>
      <c r="E631" s="36"/>
      <c r="F631" s="36"/>
      <c r="G631" s="36"/>
      <c r="H631" s="36"/>
      <c r="I631" s="36"/>
      <c r="J631" s="36"/>
      <c r="K631" s="36"/>
      <c r="L631" s="36"/>
      <c r="M631" s="37"/>
      <c r="N631" s="31"/>
      <c r="O631" s="32"/>
      <c r="P631" s="32"/>
      <c r="Q631" s="32"/>
      <c r="R631" s="32"/>
      <c r="S631" s="32"/>
    </row>
    <row r="632" spans="1:19" ht="16.5" thickBot="1" x14ac:dyDescent="0.25">
      <c r="A632" s="33" t="s">
        <v>273</v>
      </c>
      <c r="B632" s="34">
        <v>2.2000000000000002</v>
      </c>
      <c r="C632" s="38" t="str">
        <f>IF((B632=""),"",VLOOKUP(B632,AAAAAAAAAAAAAAAAAAAAA,2,0))</f>
        <v>VIVIENDA Y SERVICIOS A LA COMUNIDAD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1"/>
      <c r="O632" s="32"/>
      <c r="P632" s="32"/>
      <c r="Q632" s="32"/>
      <c r="R632" s="32"/>
      <c r="S632" s="32"/>
    </row>
    <row r="633" spans="1:19" ht="16.5" thickBot="1" x14ac:dyDescent="0.25">
      <c r="A633" s="33" t="s">
        <v>274</v>
      </c>
      <c r="B633" s="39" t="s">
        <v>124</v>
      </c>
      <c r="C633" s="40" t="str">
        <f>IF((B633=""),"",VLOOKUP(B633,EEEEEEEEEEEEEEEEE,2,0))</f>
        <v>Abastecimiento de Agua</v>
      </c>
      <c r="D633" s="40"/>
      <c r="E633" s="40"/>
      <c r="F633" s="40"/>
      <c r="G633" s="40"/>
      <c r="H633" s="40"/>
      <c r="I633" s="40"/>
      <c r="J633" s="40"/>
      <c r="K633" s="40"/>
      <c r="L633" s="40"/>
      <c r="M633" s="41"/>
      <c r="N633" s="31"/>
      <c r="O633" s="32"/>
      <c r="P633" s="32"/>
      <c r="Q633" s="32"/>
      <c r="R633" s="32"/>
      <c r="S633" s="32"/>
    </row>
    <row r="634" spans="1:19" ht="16.5" thickBot="1" x14ac:dyDescent="0.25">
      <c r="A634" s="42" t="s">
        <v>275</v>
      </c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31"/>
      <c r="O634" s="32"/>
      <c r="P634" s="32"/>
      <c r="Q634" s="32"/>
      <c r="R634" s="32"/>
      <c r="S634" s="32"/>
    </row>
    <row r="635" spans="1:19" ht="16.5" thickBot="1" x14ac:dyDescent="0.25">
      <c r="A635" s="397" t="s">
        <v>276</v>
      </c>
      <c r="B635" s="398"/>
      <c r="C635" s="398"/>
      <c r="D635" s="398"/>
      <c r="E635" s="398"/>
      <c r="F635" s="398"/>
      <c r="G635" s="398"/>
      <c r="H635" s="398"/>
      <c r="I635" s="398"/>
      <c r="J635" s="398"/>
      <c r="K635" s="398"/>
      <c r="L635" s="399"/>
      <c r="M635" s="400"/>
      <c r="N635" s="401"/>
      <c r="O635" s="401"/>
      <c r="P635" s="401"/>
      <c r="Q635" s="401"/>
      <c r="R635" s="401"/>
      <c r="S635" s="401"/>
    </row>
    <row r="636" spans="1:19" ht="16.5" thickBot="1" x14ac:dyDescent="0.25">
      <c r="A636" s="50" t="s">
        <v>277</v>
      </c>
      <c r="B636" s="153">
        <v>3</v>
      </c>
      <c r="C636" s="52" t="s">
        <v>278</v>
      </c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31"/>
      <c r="O636" s="32"/>
      <c r="P636" s="32"/>
      <c r="Q636" s="32"/>
      <c r="R636" s="32"/>
      <c r="S636" s="32"/>
    </row>
    <row r="637" spans="1:19" ht="16.5" thickBot="1" x14ac:dyDescent="0.25">
      <c r="A637" s="50" t="s">
        <v>279</v>
      </c>
      <c r="B637" s="153">
        <v>3</v>
      </c>
      <c r="C637" s="52" t="s">
        <v>278</v>
      </c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31"/>
      <c r="O637" s="32"/>
      <c r="P637" s="32"/>
      <c r="Q637" s="32"/>
      <c r="R637" s="32"/>
      <c r="S637" s="32"/>
    </row>
    <row r="638" spans="1:19" ht="16.5" thickBot="1" x14ac:dyDescent="0.25">
      <c r="A638" s="50" t="s">
        <v>280</v>
      </c>
      <c r="B638" s="402" t="s">
        <v>507</v>
      </c>
      <c r="C638" s="403" t="s">
        <v>508</v>
      </c>
      <c r="D638" s="404"/>
      <c r="E638" s="404"/>
      <c r="F638" s="404"/>
      <c r="G638" s="404"/>
      <c r="H638" s="404"/>
      <c r="I638" s="404"/>
      <c r="J638" s="404"/>
      <c r="K638" s="404"/>
      <c r="L638" s="404"/>
      <c r="M638" s="405"/>
      <c r="N638" s="31"/>
      <c r="O638" s="32"/>
      <c r="P638" s="32"/>
      <c r="Q638" s="32"/>
      <c r="R638" s="32"/>
      <c r="S638" s="32"/>
    </row>
    <row r="639" spans="1:19" ht="16.5" thickBot="1" x14ac:dyDescent="0.25">
      <c r="A639" s="50" t="s">
        <v>283</v>
      </c>
      <c r="B639" s="153"/>
      <c r="C639" s="406" t="s">
        <v>284</v>
      </c>
      <c r="D639" s="407"/>
      <c r="E639" s="407"/>
      <c r="F639" s="407"/>
      <c r="G639" s="407"/>
      <c r="H639" s="407"/>
      <c r="I639" s="407"/>
      <c r="J639" s="407"/>
      <c r="K639" s="407"/>
      <c r="L639" s="407"/>
      <c r="M639" s="408"/>
      <c r="N639" s="31"/>
      <c r="O639" s="32"/>
      <c r="P639" s="32"/>
      <c r="Q639" s="32"/>
      <c r="R639" s="32"/>
      <c r="S639" s="32"/>
    </row>
    <row r="640" spans="1:19" ht="16.5" thickBot="1" x14ac:dyDescent="0.25">
      <c r="A640" s="42" t="s">
        <v>285</v>
      </c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31"/>
      <c r="O640" s="32"/>
      <c r="P640" s="32"/>
      <c r="Q640" s="32"/>
      <c r="R640" s="32"/>
      <c r="S640" s="32"/>
    </row>
    <row r="641" spans="1:19" ht="16.5" thickBot="1" x14ac:dyDescent="0.25">
      <c r="A641" s="409" t="s">
        <v>286</v>
      </c>
      <c r="B641" s="410"/>
      <c r="C641" s="410"/>
      <c r="D641" s="410"/>
      <c r="E641" s="410"/>
      <c r="F641" s="410"/>
      <c r="G641" s="410"/>
      <c r="H641" s="410"/>
      <c r="I641" s="410"/>
      <c r="J641" s="410"/>
      <c r="K641" s="410"/>
      <c r="L641" s="410"/>
      <c r="M641" s="411"/>
      <c r="N641" s="412"/>
      <c r="O641" s="401"/>
      <c r="P641" s="401"/>
      <c r="Q641" s="401"/>
      <c r="R641" s="401"/>
      <c r="S641" s="401"/>
    </row>
    <row r="642" spans="1:19" ht="16.5" thickBot="1" x14ac:dyDescent="0.25">
      <c r="A642" s="77" t="s">
        <v>287</v>
      </c>
      <c r="B642" s="59">
        <v>1</v>
      </c>
      <c r="C642" s="122" t="s">
        <v>509</v>
      </c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31"/>
      <c r="O642" s="32"/>
      <c r="P642" s="32"/>
      <c r="Q642" s="32"/>
      <c r="R642" s="32"/>
      <c r="S642" s="32"/>
    </row>
    <row r="643" spans="1:19" ht="16.5" thickBot="1" x14ac:dyDescent="0.25">
      <c r="A643" s="61" t="s">
        <v>289</v>
      </c>
      <c r="B643" s="62"/>
      <c r="C643" s="413" t="s">
        <v>510</v>
      </c>
      <c r="D643" s="414"/>
      <c r="E643" s="414"/>
      <c r="F643" s="414"/>
      <c r="G643" s="414"/>
      <c r="H643" s="414"/>
      <c r="I643" s="414"/>
      <c r="J643" s="414"/>
      <c r="K643" s="414"/>
      <c r="L643" s="414"/>
      <c r="M643" s="415"/>
      <c r="N643" s="31"/>
      <c r="O643" s="32"/>
      <c r="P643" s="32"/>
      <c r="Q643" s="32"/>
      <c r="R643" s="32"/>
      <c r="S643" s="32"/>
    </row>
    <row r="644" spans="1:19" ht="16.5" thickBot="1" x14ac:dyDescent="0.25">
      <c r="A644" s="61" t="s">
        <v>291</v>
      </c>
      <c r="B644" s="62"/>
      <c r="C644" s="416">
        <v>4</v>
      </c>
      <c r="D644" s="417"/>
      <c r="E644" s="417"/>
      <c r="F644" s="417"/>
      <c r="G644" s="417"/>
      <c r="H644" s="417"/>
      <c r="I644" s="417"/>
      <c r="J644" s="417"/>
      <c r="K644" s="417"/>
      <c r="L644" s="417"/>
      <c r="M644" s="418"/>
      <c r="N644" s="31"/>
      <c r="O644" s="32"/>
      <c r="P644" s="32"/>
      <c r="Q644" s="32"/>
      <c r="R644" s="32"/>
      <c r="S644" s="32"/>
    </row>
    <row r="645" spans="1:19" ht="15.75" x14ac:dyDescent="0.2">
      <c r="A645" s="64" t="s">
        <v>292</v>
      </c>
      <c r="B645" s="65"/>
      <c r="C645" s="85" t="s">
        <v>511</v>
      </c>
      <c r="D645" s="70"/>
      <c r="E645" s="70"/>
      <c r="F645" s="70"/>
      <c r="G645" s="70"/>
      <c r="H645" s="70"/>
      <c r="I645" s="70"/>
      <c r="J645" s="70"/>
      <c r="K645" s="70"/>
      <c r="L645" s="70"/>
      <c r="M645" s="71"/>
      <c r="N645" s="31"/>
      <c r="O645" s="32"/>
      <c r="P645" s="32"/>
      <c r="Q645" s="32"/>
      <c r="R645" s="32"/>
      <c r="S645" s="32"/>
    </row>
    <row r="646" spans="1:19" ht="15.75" x14ac:dyDescent="0.2">
      <c r="A646" s="72"/>
      <c r="B646" s="162"/>
      <c r="C646" s="86" t="s">
        <v>512</v>
      </c>
      <c r="D646" s="75"/>
      <c r="E646" s="75"/>
      <c r="F646" s="75"/>
      <c r="G646" s="75"/>
      <c r="H646" s="75"/>
      <c r="I646" s="75"/>
      <c r="J646" s="75"/>
      <c r="K646" s="75"/>
      <c r="L646" s="75"/>
      <c r="M646" s="76"/>
      <c r="N646" s="31"/>
      <c r="O646" s="32"/>
      <c r="P646" s="32"/>
      <c r="Q646" s="32"/>
      <c r="R646" s="32"/>
      <c r="S646" s="32"/>
    </row>
    <row r="647" spans="1:19" ht="15.75" x14ac:dyDescent="0.2">
      <c r="A647" s="72"/>
      <c r="B647" s="162"/>
      <c r="C647" s="86" t="s">
        <v>513</v>
      </c>
      <c r="D647" s="75"/>
      <c r="E647" s="75"/>
      <c r="F647" s="75"/>
      <c r="G647" s="75"/>
      <c r="H647" s="75"/>
      <c r="I647" s="75"/>
      <c r="J647" s="75"/>
      <c r="K647" s="75"/>
      <c r="L647" s="75"/>
      <c r="M647" s="76"/>
      <c r="N647" s="31"/>
      <c r="O647" s="32"/>
      <c r="P647" s="32"/>
      <c r="Q647" s="32"/>
      <c r="R647" s="32"/>
      <c r="S647" s="32"/>
    </row>
    <row r="648" spans="1:19" ht="15.75" x14ac:dyDescent="0.2">
      <c r="A648" s="72"/>
      <c r="B648" s="162"/>
      <c r="C648" s="86" t="s">
        <v>514</v>
      </c>
      <c r="D648" s="75"/>
      <c r="E648" s="75"/>
      <c r="F648" s="75"/>
      <c r="G648" s="75"/>
      <c r="H648" s="75"/>
      <c r="I648" s="75"/>
      <c r="J648" s="75"/>
      <c r="K648" s="75"/>
      <c r="L648" s="75"/>
      <c r="M648" s="76"/>
      <c r="N648" s="31"/>
      <c r="O648" s="32"/>
      <c r="P648" s="32"/>
      <c r="Q648" s="32"/>
      <c r="R648" s="32"/>
      <c r="S648" s="32"/>
    </row>
    <row r="649" spans="1:19" ht="16.5" thickBot="1" x14ac:dyDescent="0.25">
      <c r="A649" s="87"/>
      <c r="B649" s="165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1"/>
      <c r="N649" s="31"/>
      <c r="O649" s="32"/>
      <c r="P649" s="32"/>
      <c r="Q649" s="32"/>
      <c r="R649" s="32"/>
      <c r="S649" s="32"/>
    </row>
    <row r="650" spans="1:19" ht="16.5" thickBot="1" x14ac:dyDescent="0.25">
      <c r="A650" s="77" t="s">
        <v>476</v>
      </c>
      <c r="B650" s="78" t="s">
        <v>298</v>
      </c>
      <c r="C650" s="78" t="s">
        <v>299</v>
      </c>
      <c r="D650" s="78" t="s">
        <v>300</v>
      </c>
      <c r="E650" s="78" t="s">
        <v>301</v>
      </c>
      <c r="F650" s="78" t="s">
        <v>300</v>
      </c>
      <c r="G650" s="78" t="s">
        <v>302</v>
      </c>
      <c r="H650" s="78" t="s">
        <v>302</v>
      </c>
      <c r="I650" s="78" t="s">
        <v>301</v>
      </c>
      <c r="J650" s="78" t="s">
        <v>303</v>
      </c>
      <c r="K650" s="78" t="s">
        <v>304</v>
      </c>
      <c r="L650" s="78" t="s">
        <v>305</v>
      </c>
      <c r="M650" s="78" t="s">
        <v>306</v>
      </c>
      <c r="N650" s="31"/>
      <c r="O650" s="32"/>
      <c r="P650" s="32"/>
      <c r="Q650" s="32"/>
      <c r="R650" s="32"/>
      <c r="S650" s="32"/>
    </row>
    <row r="651" spans="1:19" ht="16.5" thickBot="1" x14ac:dyDescent="0.25">
      <c r="A651" s="419">
        <f>SUM(B651:M651)</f>
        <v>4</v>
      </c>
      <c r="B651" s="420">
        <v>0</v>
      </c>
      <c r="C651" s="420">
        <v>0</v>
      </c>
      <c r="D651" s="420">
        <v>1</v>
      </c>
      <c r="E651" s="420">
        <v>0</v>
      </c>
      <c r="F651" s="420">
        <v>0</v>
      </c>
      <c r="G651" s="420">
        <v>1</v>
      </c>
      <c r="H651" s="420">
        <v>0</v>
      </c>
      <c r="I651" s="420">
        <v>0</v>
      </c>
      <c r="J651" s="420">
        <v>1</v>
      </c>
      <c r="K651" s="420">
        <v>0</v>
      </c>
      <c r="L651" s="420">
        <v>0</v>
      </c>
      <c r="M651" s="420">
        <v>1</v>
      </c>
      <c r="N651" s="80"/>
      <c r="O651" s="81"/>
      <c r="P651" s="81"/>
      <c r="Q651" s="81"/>
      <c r="R651" s="81"/>
      <c r="S651" s="81"/>
    </row>
    <row r="652" spans="1:19" ht="16.5" thickBot="1" x14ac:dyDescent="0.25">
      <c r="A652" s="421" t="s">
        <v>276</v>
      </c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3"/>
      <c r="N652" s="424"/>
      <c r="O652" s="424"/>
      <c r="P652" s="424"/>
      <c r="Q652" s="424"/>
      <c r="R652" s="424"/>
      <c r="S652" s="424"/>
    </row>
    <row r="653" spans="1:19" ht="16.5" thickBot="1" x14ac:dyDescent="0.25">
      <c r="A653" s="421" t="s">
        <v>276</v>
      </c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3"/>
      <c r="N653" s="32"/>
      <c r="O653" s="32"/>
      <c r="P653" s="32"/>
      <c r="Q653" s="32"/>
      <c r="R653" s="32"/>
      <c r="S653" s="32"/>
    </row>
    <row r="654" spans="1:19" ht="16.5" thickBot="1" x14ac:dyDescent="0.25">
      <c r="A654" s="409" t="s">
        <v>325</v>
      </c>
      <c r="B654" s="410"/>
      <c r="C654" s="410"/>
      <c r="D654" s="410"/>
      <c r="E654" s="410"/>
      <c r="F654" s="410"/>
      <c r="G654" s="410"/>
      <c r="H654" s="410"/>
      <c r="I654" s="410"/>
      <c r="J654" s="410"/>
      <c r="K654" s="410"/>
      <c r="L654" s="410"/>
      <c r="M654" s="411"/>
      <c r="N654" s="412"/>
      <c r="O654" s="401"/>
      <c r="P654" s="401"/>
      <c r="Q654" s="425"/>
      <c r="R654" s="425"/>
      <c r="S654" s="425"/>
    </row>
    <row r="655" spans="1:19" ht="16.5" thickBot="1" x14ac:dyDescent="0.25">
      <c r="A655" s="77" t="s">
        <v>326</v>
      </c>
      <c r="B655" s="103" t="s">
        <v>9</v>
      </c>
      <c r="C655" s="426" t="str">
        <f>IF((B655=""),"",VLOOKUP(B655,VVV,2,0))</f>
        <v>SECTOR PUBLICO MUNICIPAL</v>
      </c>
      <c r="D655" s="427"/>
      <c r="E655" s="427"/>
      <c r="F655" s="427"/>
      <c r="G655" s="427"/>
      <c r="H655" s="427"/>
      <c r="I655" s="427"/>
      <c r="J655" s="427"/>
      <c r="K655" s="427"/>
      <c r="L655" s="427"/>
      <c r="M655" s="428"/>
      <c r="N655" s="31"/>
      <c r="O655" s="32"/>
      <c r="P655" s="32"/>
      <c r="Q655" s="102"/>
      <c r="R655" s="102"/>
      <c r="S655" s="102"/>
    </row>
    <row r="656" spans="1:19" ht="16.5" thickBot="1" x14ac:dyDescent="0.25">
      <c r="A656" s="77" t="s">
        <v>327</v>
      </c>
      <c r="B656" s="103" t="s">
        <v>15</v>
      </c>
      <c r="C656" s="426" t="str">
        <f>IF((B656=""),"",VLOOKUP(B656,VVV,2,0))</f>
        <v>SECTOR PUBLICO NO FINANCIERO</v>
      </c>
      <c r="D656" s="427"/>
      <c r="E656" s="427"/>
      <c r="F656" s="427"/>
      <c r="G656" s="427"/>
      <c r="H656" s="427"/>
      <c r="I656" s="427"/>
      <c r="J656" s="427"/>
      <c r="K656" s="427"/>
      <c r="L656" s="427"/>
      <c r="M656" s="428"/>
      <c r="N656" s="31"/>
      <c r="O656" s="32"/>
      <c r="P656" s="32"/>
      <c r="Q656" s="102"/>
      <c r="R656" s="102"/>
      <c r="S656" s="102"/>
    </row>
    <row r="657" spans="1:19" ht="16.5" thickBot="1" x14ac:dyDescent="0.25">
      <c r="A657" s="77" t="s">
        <v>328</v>
      </c>
      <c r="B657" s="103" t="s">
        <v>21</v>
      </c>
      <c r="C657" s="426" t="str">
        <f>IF((B657=""),"",VLOOKUP(B657,VVV,2,0))</f>
        <v>GOBIERNO GENERAL MUNICIPAL</v>
      </c>
      <c r="D657" s="427"/>
      <c r="E657" s="427"/>
      <c r="F657" s="427"/>
      <c r="G657" s="427"/>
      <c r="H657" s="427"/>
      <c r="I657" s="427"/>
      <c r="J657" s="427"/>
      <c r="K657" s="427"/>
      <c r="L657" s="427"/>
      <c r="M657" s="428"/>
      <c r="N657" s="31"/>
      <c r="O657" s="32"/>
      <c r="P657" s="32"/>
      <c r="Q657" s="102"/>
      <c r="R657" s="102"/>
      <c r="S657" s="102"/>
    </row>
    <row r="658" spans="1:19" ht="16.5" thickBot="1" x14ac:dyDescent="0.25">
      <c r="A658" s="77" t="s">
        <v>329</v>
      </c>
      <c r="B658" s="103" t="s">
        <v>37</v>
      </c>
      <c r="C658" s="426" t="str">
        <f>IF((B658=""),"",VLOOKUP(B658,VVV,2,0))</f>
        <v>Entidades Paraestatales y Fideicomisos No Empresariales y No Financieros</v>
      </c>
      <c r="D658" s="427"/>
      <c r="E658" s="427"/>
      <c r="F658" s="427"/>
      <c r="G658" s="427"/>
      <c r="H658" s="427"/>
      <c r="I658" s="427"/>
      <c r="J658" s="427"/>
      <c r="K658" s="427"/>
      <c r="L658" s="427"/>
      <c r="M658" s="428"/>
      <c r="N658" s="31"/>
      <c r="O658" s="32"/>
      <c r="P658" s="32"/>
      <c r="Q658" s="102"/>
      <c r="R658" s="102"/>
      <c r="S658" s="102"/>
    </row>
    <row r="659" spans="1:19" ht="16.5" thickBot="1" x14ac:dyDescent="0.25">
      <c r="A659" s="77" t="s">
        <v>330</v>
      </c>
      <c r="B659" s="103" t="s">
        <v>37</v>
      </c>
      <c r="C659" s="426" t="str">
        <f>IF((B659=""),"",VLOOKUP(B659,VVV,2,0))</f>
        <v>Entidades Paraestatales y Fideicomisos No Empresariales y No Financieros</v>
      </c>
      <c r="D659" s="427"/>
      <c r="E659" s="427"/>
      <c r="F659" s="427"/>
      <c r="G659" s="427"/>
      <c r="H659" s="427"/>
      <c r="I659" s="427"/>
      <c r="J659" s="427"/>
      <c r="K659" s="427"/>
      <c r="L659" s="427"/>
      <c r="M659" s="428"/>
      <c r="N659" s="31"/>
      <c r="O659" s="32"/>
      <c r="P659" s="32"/>
      <c r="Q659" s="102"/>
      <c r="R659" s="102"/>
      <c r="S659" s="102"/>
    </row>
    <row r="660" spans="1:19" ht="16.5" thickBot="1" x14ac:dyDescent="0.25">
      <c r="A660" s="77" t="s">
        <v>331</v>
      </c>
      <c r="B660" s="429">
        <v>8105</v>
      </c>
      <c r="C660" s="426" t="s">
        <v>515</v>
      </c>
      <c r="D660" s="427"/>
      <c r="E660" s="427"/>
      <c r="F660" s="427"/>
      <c r="G660" s="427"/>
      <c r="H660" s="427"/>
      <c r="I660" s="427"/>
      <c r="J660" s="427"/>
      <c r="K660" s="427"/>
      <c r="L660" s="427"/>
      <c r="M660" s="428"/>
      <c r="N660" s="31"/>
      <c r="O660" s="31"/>
      <c r="P660" s="31"/>
      <c r="Q660" s="167"/>
      <c r="R660" s="167"/>
      <c r="S660" s="167"/>
    </row>
    <row r="661" spans="1:19" ht="16.5" thickBot="1" x14ac:dyDescent="0.25">
      <c r="A661" s="430" t="s">
        <v>334</v>
      </c>
      <c r="B661" s="430"/>
      <c r="C661" s="430"/>
      <c r="D661" s="430"/>
      <c r="E661" s="430"/>
      <c r="F661" s="430"/>
      <c r="G661" s="430"/>
      <c r="H661" s="430"/>
      <c r="I661" s="430"/>
      <c r="J661" s="430"/>
      <c r="K661" s="430"/>
      <c r="L661" s="430"/>
      <c r="M661" s="430"/>
      <c r="N661" s="31"/>
      <c r="O661" s="32"/>
      <c r="P661" s="32"/>
      <c r="Q661" s="32"/>
      <c r="R661" s="32"/>
      <c r="S661" s="32"/>
    </row>
    <row r="662" spans="1:19" ht="16.5" thickBot="1" x14ac:dyDescent="0.25">
      <c r="A662" s="409" t="s">
        <v>335</v>
      </c>
      <c r="B662" s="410"/>
      <c r="C662" s="410"/>
      <c r="D662" s="410"/>
      <c r="E662" s="410"/>
      <c r="F662" s="410"/>
      <c r="G662" s="410"/>
      <c r="H662" s="410"/>
      <c r="I662" s="410"/>
      <c r="J662" s="410"/>
      <c r="K662" s="410"/>
      <c r="L662" s="410"/>
      <c r="M662" s="411"/>
      <c r="N662" s="401"/>
      <c r="O662" s="401"/>
      <c r="P662" s="401"/>
      <c r="Q662" s="401"/>
      <c r="R662" s="401"/>
      <c r="S662" s="401"/>
    </row>
    <row r="663" spans="1:19" ht="16.5" thickBot="1" x14ac:dyDescent="0.25">
      <c r="A663" s="77" t="s">
        <v>336</v>
      </c>
      <c r="B663" s="431">
        <v>1400320</v>
      </c>
      <c r="C663" s="158" t="s">
        <v>337</v>
      </c>
      <c r="D663" s="159"/>
      <c r="E663" s="159"/>
      <c r="F663" s="159"/>
      <c r="G663" s="159"/>
      <c r="H663" s="159"/>
      <c r="I663" s="159"/>
      <c r="J663" s="159"/>
      <c r="K663" s="159"/>
      <c r="L663" s="159"/>
      <c r="M663" s="160"/>
      <c r="N663" s="32"/>
      <c r="O663" s="32"/>
      <c r="P663" s="32"/>
      <c r="Q663" s="32"/>
      <c r="R663" s="32"/>
      <c r="S663" s="32"/>
    </row>
    <row r="664" spans="1:19" ht="16.5" thickBot="1" x14ac:dyDescent="0.25">
      <c r="A664" s="77"/>
      <c r="B664" s="432"/>
      <c r="C664" s="158"/>
      <c r="D664" s="159"/>
      <c r="E664" s="159"/>
      <c r="F664" s="159"/>
      <c r="G664" s="159"/>
      <c r="H664" s="159"/>
      <c r="I664" s="159"/>
      <c r="J664" s="159"/>
      <c r="K664" s="159"/>
      <c r="L664" s="159"/>
      <c r="M664" s="160"/>
      <c r="N664" s="32"/>
      <c r="O664" s="32"/>
      <c r="P664" s="32"/>
      <c r="Q664" s="32"/>
      <c r="R664" s="32"/>
      <c r="S664" s="32"/>
    </row>
    <row r="665" spans="1:19" ht="16.5" thickBot="1" x14ac:dyDescent="0.25">
      <c r="A665" s="433" t="s">
        <v>338</v>
      </c>
      <c r="B665" s="433"/>
      <c r="C665" s="433"/>
      <c r="D665" s="433"/>
      <c r="E665" s="433"/>
      <c r="F665" s="433"/>
      <c r="G665" s="433"/>
      <c r="H665" s="433"/>
      <c r="I665" s="433"/>
      <c r="J665" s="433"/>
      <c r="K665" s="433"/>
      <c r="L665" s="433"/>
      <c r="M665" s="434"/>
      <c r="N665" s="31"/>
      <c r="O665" s="32"/>
      <c r="P665" s="32"/>
      <c r="Q665" s="32"/>
      <c r="R665" s="32"/>
      <c r="S665" s="32"/>
    </row>
    <row r="666" spans="1:19" ht="16.5" thickBot="1" x14ac:dyDescent="0.25">
      <c r="A666" s="409" t="s">
        <v>339</v>
      </c>
      <c r="B666" s="410"/>
      <c r="C666" s="410"/>
      <c r="D666" s="410"/>
      <c r="E666" s="410"/>
      <c r="F666" s="410"/>
      <c r="G666" s="410"/>
      <c r="H666" s="410"/>
      <c r="I666" s="410"/>
      <c r="J666" s="410"/>
      <c r="K666" s="410"/>
      <c r="L666" s="410"/>
      <c r="M666" s="411"/>
      <c r="N666" s="401"/>
      <c r="O666" s="401"/>
      <c r="P666" s="401"/>
      <c r="Q666" s="401"/>
      <c r="R666" s="401"/>
      <c r="S666" s="401"/>
    </row>
    <row r="667" spans="1:19" ht="16.5" thickBot="1" x14ac:dyDescent="0.25">
      <c r="A667" s="77" t="s">
        <v>340</v>
      </c>
      <c r="B667" s="122" t="s">
        <v>516</v>
      </c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32"/>
      <c r="O667" s="32"/>
      <c r="P667" s="32"/>
      <c r="Q667" s="32"/>
      <c r="R667" s="32"/>
      <c r="S667" s="32"/>
    </row>
    <row r="668" spans="1:19" ht="16.5" thickBot="1" x14ac:dyDescent="0.25">
      <c r="A668" s="77" t="s">
        <v>342</v>
      </c>
      <c r="B668" s="122" t="s">
        <v>517</v>
      </c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32"/>
      <c r="O668" s="32"/>
      <c r="P668" s="32"/>
      <c r="Q668" s="32"/>
      <c r="R668" s="32"/>
      <c r="S668" s="32"/>
    </row>
    <row r="669" spans="1:19" ht="16.5" thickBot="1" x14ac:dyDescent="0.25">
      <c r="A669" s="435"/>
      <c r="B669" s="435"/>
      <c r="C669" s="435"/>
      <c r="D669" s="435"/>
      <c r="E669" s="435"/>
      <c r="F669" s="435"/>
      <c r="G669" s="435"/>
      <c r="H669" s="435"/>
      <c r="I669" s="435"/>
      <c r="J669" s="435"/>
      <c r="K669" s="435"/>
      <c r="L669" s="435"/>
      <c r="M669" s="435"/>
      <c r="N669" s="32"/>
      <c r="O669" s="32"/>
      <c r="P669" s="32"/>
      <c r="Q669" s="32"/>
      <c r="R669" s="32"/>
      <c r="S669" s="32"/>
    </row>
    <row r="670" spans="1:19" ht="16.5" thickBot="1" x14ac:dyDescent="0.25">
      <c r="A670" s="436" t="s">
        <v>344</v>
      </c>
      <c r="B670" s="437"/>
      <c r="C670" s="437"/>
      <c r="D670" s="437"/>
      <c r="E670" s="437"/>
      <c r="F670" s="437"/>
      <c r="G670" s="437"/>
      <c r="H670" s="437"/>
      <c r="I670" s="437"/>
      <c r="J670" s="437"/>
      <c r="K670" s="437"/>
      <c r="L670" s="437"/>
      <c r="M670" s="437"/>
      <c r="N670" s="437"/>
      <c r="O670" s="437"/>
      <c r="P670" s="437"/>
      <c r="Q670" s="437"/>
      <c r="R670" s="437"/>
      <c r="S670" s="438"/>
    </row>
    <row r="671" spans="1:19" ht="16.5" thickBot="1" x14ac:dyDescent="0.25">
      <c r="A671" s="439" t="s">
        <v>274</v>
      </c>
      <c r="B671" s="439" t="s">
        <v>345</v>
      </c>
      <c r="C671" s="439" t="s">
        <v>346</v>
      </c>
      <c r="D671" s="439" t="s">
        <v>331</v>
      </c>
      <c r="E671" s="439" t="s">
        <v>336</v>
      </c>
      <c r="F671" s="439" t="s">
        <v>347</v>
      </c>
      <c r="G671" s="440" t="s">
        <v>348</v>
      </c>
      <c r="H671" s="440" t="s">
        <v>349</v>
      </c>
      <c r="I671" s="440" t="s">
        <v>350</v>
      </c>
      <c r="J671" s="440" t="s">
        <v>351</v>
      </c>
      <c r="K671" s="440" t="s">
        <v>352</v>
      </c>
      <c r="L671" s="440" t="s">
        <v>353</v>
      </c>
      <c r="M671" s="440" t="s">
        <v>354</v>
      </c>
      <c r="N671" s="440" t="s">
        <v>355</v>
      </c>
      <c r="O671" s="440" t="s">
        <v>356</v>
      </c>
      <c r="P671" s="440" t="s">
        <v>357</v>
      </c>
      <c r="Q671" s="440" t="s">
        <v>358</v>
      </c>
      <c r="R671" s="440" t="s">
        <v>359</v>
      </c>
      <c r="S671" s="440" t="s">
        <v>360</v>
      </c>
    </row>
    <row r="672" spans="1:19" ht="16.5" thickBot="1" x14ac:dyDescent="0.25">
      <c r="A672" s="441" t="s">
        <v>124</v>
      </c>
      <c r="B672" s="442" t="s">
        <v>507</v>
      </c>
      <c r="C672" s="442">
        <v>31120</v>
      </c>
      <c r="D672" s="442">
        <v>8105</v>
      </c>
      <c r="E672" s="442">
        <v>1400320</v>
      </c>
      <c r="F672" s="443">
        <v>1131</v>
      </c>
      <c r="G672" s="444">
        <v>138664.62</v>
      </c>
      <c r="H672" s="444">
        <v>138664.62</v>
      </c>
      <c r="I672" s="444">
        <v>138664.62</v>
      </c>
      <c r="J672" s="444">
        <v>138664.62</v>
      </c>
      <c r="K672" s="444">
        <v>138664.62</v>
      </c>
      <c r="L672" s="444">
        <v>138664.62</v>
      </c>
      <c r="M672" s="444">
        <v>138664.62</v>
      </c>
      <c r="N672" s="444">
        <v>138664.62</v>
      </c>
      <c r="O672" s="444">
        <v>138664.62</v>
      </c>
      <c r="P672" s="444">
        <v>138664.62</v>
      </c>
      <c r="Q672" s="444">
        <v>138664.62</v>
      </c>
      <c r="R672" s="444">
        <v>138664.6</v>
      </c>
      <c r="S672" s="445">
        <f>SUM(G672:R672)</f>
        <v>1663975.4200000004</v>
      </c>
    </row>
    <row r="673" spans="1:19" ht="16.5" thickBot="1" x14ac:dyDescent="0.25">
      <c r="A673" s="446" t="s">
        <v>124</v>
      </c>
      <c r="B673" s="446" t="s">
        <v>507</v>
      </c>
      <c r="C673" s="446">
        <v>31120</v>
      </c>
      <c r="D673" s="446">
        <v>8105</v>
      </c>
      <c r="E673" s="446">
        <v>1400320</v>
      </c>
      <c r="F673" s="447">
        <v>1321</v>
      </c>
      <c r="G673" s="448">
        <v>0</v>
      </c>
      <c r="H673" s="448">
        <v>0</v>
      </c>
      <c r="I673" s="448">
        <v>0</v>
      </c>
      <c r="J673" s="448">
        <v>0</v>
      </c>
      <c r="K673" s="448">
        <v>0</v>
      </c>
      <c r="L673" s="448">
        <v>68375.06</v>
      </c>
      <c r="M673" s="448">
        <v>0</v>
      </c>
      <c r="N673" s="448">
        <v>0</v>
      </c>
      <c r="O673" s="448">
        <v>0</v>
      </c>
      <c r="P673" s="448">
        <v>0</v>
      </c>
      <c r="Q673" s="448">
        <v>68375.06</v>
      </c>
      <c r="R673" s="448">
        <v>0</v>
      </c>
      <c r="S673" s="445">
        <f t="shared" ref="S673:S691" si="8">SUM(G673:R673)</f>
        <v>136750.12</v>
      </c>
    </row>
    <row r="674" spans="1:19" ht="16.5" thickBot="1" x14ac:dyDescent="0.25">
      <c r="A674" s="446" t="s">
        <v>124</v>
      </c>
      <c r="B674" s="446" t="s">
        <v>507</v>
      </c>
      <c r="C674" s="446">
        <v>31120</v>
      </c>
      <c r="D674" s="446">
        <v>8105</v>
      </c>
      <c r="E674" s="446">
        <v>1400320</v>
      </c>
      <c r="F674" s="447">
        <v>1323</v>
      </c>
      <c r="G674" s="448">
        <v>0</v>
      </c>
      <c r="H674" s="448">
        <v>0</v>
      </c>
      <c r="I674" s="448">
        <v>0</v>
      </c>
      <c r="J674" s="448">
        <v>0</v>
      </c>
      <c r="K674" s="448">
        <v>0</v>
      </c>
      <c r="L674" s="448">
        <v>0</v>
      </c>
      <c r="M674" s="448">
        <v>0</v>
      </c>
      <c r="N674" s="448">
        <v>0</v>
      </c>
      <c r="O674" s="448">
        <v>0</v>
      </c>
      <c r="P674" s="448">
        <v>0</v>
      </c>
      <c r="Q674" s="448">
        <v>0</v>
      </c>
      <c r="R674" s="448">
        <v>227916.86</v>
      </c>
      <c r="S674" s="445">
        <f t="shared" si="8"/>
        <v>227916.86</v>
      </c>
    </row>
    <row r="675" spans="1:19" ht="16.5" thickBot="1" x14ac:dyDescent="0.25">
      <c r="A675" s="446" t="s">
        <v>124</v>
      </c>
      <c r="B675" s="446" t="s">
        <v>518</v>
      </c>
      <c r="C675" s="446">
        <v>31120</v>
      </c>
      <c r="D675" s="446">
        <v>8105</v>
      </c>
      <c r="E675" s="446">
        <v>1400320</v>
      </c>
      <c r="F675" s="447">
        <v>1331</v>
      </c>
      <c r="G675" s="448">
        <v>2000</v>
      </c>
      <c r="H675" s="448">
        <v>1000</v>
      </c>
      <c r="I675" s="448">
        <v>2000</v>
      </c>
      <c r="J675" s="448">
        <v>1000</v>
      </c>
      <c r="K675" s="448">
        <v>1000</v>
      </c>
      <c r="L675" s="448">
        <v>500</v>
      </c>
      <c r="M675" s="448">
        <v>1000</v>
      </c>
      <c r="N675" s="448">
        <v>3000</v>
      </c>
      <c r="O675" s="448">
        <v>500</v>
      </c>
      <c r="P675" s="448">
        <v>1000</v>
      </c>
      <c r="Q675" s="448">
        <v>4000</v>
      </c>
      <c r="R675" s="448">
        <v>3000</v>
      </c>
      <c r="S675" s="445">
        <f t="shared" si="8"/>
        <v>20000</v>
      </c>
    </row>
    <row r="676" spans="1:19" ht="16.5" thickBot="1" x14ac:dyDescent="0.25">
      <c r="A676" s="446" t="s">
        <v>124</v>
      </c>
      <c r="B676" s="446" t="s">
        <v>507</v>
      </c>
      <c r="C676" s="446">
        <v>31120</v>
      </c>
      <c r="D676" s="446">
        <v>8105</v>
      </c>
      <c r="E676" s="446">
        <v>1400320</v>
      </c>
      <c r="F676" s="447">
        <v>1413</v>
      </c>
      <c r="G676" s="448">
        <v>17614.37</v>
      </c>
      <c r="H676" s="448">
        <v>17614.37</v>
      </c>
      <c r="I676" s="448">
        <v>17614.37</v>
      </c>
      <c r="J676" s="448">
        <v>17614.37</v>
      </c>
      <c r="K676" s="448">
        <v>17614.37</v>
      </c>
      <c r="L676" s="448">
        <v>17614.37</v>
      </c>
      <c r="M676" s="448">
        <v>17614.37</v>
      </c>
      <c r="N676" s="448">
        <v>17614.37</v>
      </c>
      <c r="O676" s="448">
        <v>17614.37</v>
      </c>
      <c r="P676" s="448">
        <v>17614.37</v>
      </c>
      <c r="Q676" s="448">
        <v>17614.37</v>
      </c>
      <c r="R676" s="448">
        <v>17614.310000000001</v>
      </c>
      <c r="S676" s="445">
        <f t="shared" si="8"/>
        <v>211372.37999999998</v>
      </c>
    </row>
    <row r="677" spans="1:19" ht="16.5" thickBot="1" x14ac:dyDescent="0.25">
      <c r="A677" s="446" t="s">
        <v>124</v>
      </c>
      <c r="B677" s="446" t="s">
        <v>507</v>
      </c>
      <c r="C677" s="446">
        <v>31120</v>
      </c>
      <c r="D677" s="446">
        <v>8105</v>
      </c>
      <c r="E677" s="446">
        <v>1400320</v>
      </c>
      <c r="F677" s="447">
        <v>1421</v>
      </c>
      <c r="G677" s="448">
        <v>8009.34</v>
      </c>
      <c r="H677" s="448">
        <v>8009.34</v>
      </c>
      <c r="I677" s="448">
        <v>8009.34</v>
      </c>
      <c r="J677" s="448">
        <v>8009.34</v>
      </c>
      <c r="K677" s="448">
        <v>8009.34</v>
      </c>
      <c r="L677" s="448">
        <v>8009.34</v>
      </c>
      <c r="M677" s="448">
        <v>8009.34</v>
      </c>
      <c r="N677" s="448">
        <v>8009.34</v>
      </c>
      <c r="O677" s="448">
        <v>8009.34</v>
      </c>
      <c r="P677" s="448">
        <v>8009.34</v>
      </c>
      <c r="Q677" s="448">
        <v>8009.34</v>
      </c>
      <c r="R677" s="448">
        <v>8009.31</v>
      </c>
      <c r="S677" s="445">
        <f t="shared" si="8"/>
        <v>96112.049999999974</v>
      </c>
    </row>
    <row r="678" spans="1:19" ht="16.5" thickBot="1" x14ac:dyDescent="0.25">
      <c r="A678" s="446" t="s">
        <v>124</v>
      </c>
      <c r="B678" s="446" t="s">
        <v>507</v>
      </c>
      <c r="C678" s="446">
        <v>31120</v>
      </c>
      <c r="D678" s="446">
        <v>8105</v>
      </c>
      <c r="E678" s="446">
        <v>1400320</v>
      </c>
      <c r="F678" s="447">
        <v>1431</v>
      </c>
      <c r="G678" s="448">
        <v>10051.67</v>
      </c>
      <c r="H678" s="448">
        <v>10051.67</v>
      </c>
      <c r="I678" s="448">
        <v>10051.67</v>
      </c>
      <c r="J678" s="448">
        <v>10051.67</v>
      </c>
      <c r="K678" s="448">
        <v>10051.67</v>
      </c>
      <c r="L678" s="448">
        <v>10051.67</v>
      </c>
      <c r="M678" s="448">
        <v>10051.67</v>
      </c>
      <c r="N678" s="448">
        <v>10051.67</v>
      </c>
      <c r="O678" s="448">
        <v>10051.67</v>
      </c>
      <c r="P678" s="448">
        <v>10051.67</v>
      </c>
      <c r="Q678" s="448">
        <v>10051.67</v>
      </c>
      <c r="R678" s="448">
        <v>10051.629999999999</v>
      </c>
      <c r="S678" s="445">
        <f t="shared" si="8"/>
        <v>120620</v>
      </c>
    </row>
    <row r="679" spans="1:19" ht="16.5" thickBot="1" x14ac:dyDescent="0.25">
      <c r="A679" s="446" t="s">
        <v>124</v>
      </c>
      <c r="B679" s="446" t="s">
        <v>507</v>
      </c>
      <c r="C679" s="446">
        <v>31120</v>
      </c>
      <c r="D679" s="446">
        <v>8105</v>
      </c>
      <c r="E679" s="446">
        <v>1400320</v>
      </c>
      <c r="F679" s="447">
        <v>1541</v>
      </c>
      <c r="G679" s="448">
        <v>4333.33</v>
      </c>
      <c r="H679" s="448">
        <v>4333.33</v>
      </c>
      <c r="I679" s="448">
        <v>4333.33</v>
      </c>
      <c r="J679" s="448">
        <v>4333.33</v>
      </c>
      <c r="K679" s="448">
        <v>4333.33</v>
      </c>
      <c r="L679" s="448">
        <v>4333.33</v>
      </c>
      <c r="M679" s="448">
        <v>4333.33</v>
      </c>
      <c r="N679" s="448">
        <v>4333.33</v>
      </c>
      <c r="O679" s="448">
        <v>4333.33</v>
      </c>
      <c r="P679" s="448">
        <v>4333.33</v>
      </c>
      <c r="Q679" s="448">
        <v>4333.33</v>
      </c>
      <c r="R679" s="448">
        <v>4333.37</v>
      </c>
      <c r="S679" s="445">
        <f t="shared" si="8"/>
        <v>52000.000000000015</v>
      </c>
    </row>
    <row r="680" spans="1:19" ht="16.5" thickBot="1" x14ac:dyDescent="0.25">
      <c r="A680" s="446" t="s">
        <v>124</v>
      </c>
      <c r="B680" s="446" t="s">
        <v>507</v>
      </c>
      <c r="C680" s="446">
        <v>31120</v>
      </c>
      <c r="D680" s="446">
        <v>8105</v>
      </c>
      <c r="E680" s="446">
        <v>1400320</v>
      </c>
      <c r="F680" s="447">
        <v>2111</v>
      </c>
      <c r="G680" s="448">
        <v>1000</v>
      </c>
      <c r="H680" s="448">
        <v>1000</v>
      </c>
      <c r="I680" s="448">
        <v>2000</v>
      </c>
      <c r="J680" s="448">
        <v>2000</v>
      </c>
      <c r="K680" s="448">
        <v>2000</v>
      </c>
      <c r="L680" s="448">
        <v>2000</v>
      </c>
      <c r="M680" s="448">
        <v>2000</v>
      </c>
      <c r="N680" s="448">
        <v>2000</v>
      </c>
      <c r="O680" s="448">
        <v>2000</v>
      </c>
      <c r="P680" s="448">
        <v>2000</v>
      </c>
      <c r="Q680" s="448">
        <v>1000</v>
      </c>
      <c r="R680" s="448">
        <v>1000</v>
      </c>
      <c r="S680" s="445">
        <f t="shared" si="8"/>
        <v>20000</v>
      </c>
    </row>
    <row r="681" spans="1:19" ht="16.5" thickBot="1" x14ac:dyDescent="0.25">
      <c r="A681" s="449" t="s">
        <v>124</v>
      </c>
      <c r="B681" s="449" t="s">
        <v>507</v>
      </c>
      <c r="C681" s="449">
        <v>31120</v>
      </c>
      <c r="D681" s="449">
        <v>8105</v>
      </c>
      <c r="E681" s="446">
        <v>1400320</v>
      </c>
      <c r="F681" s="450">
        <v>2141</v>
      </c>
      <c r="G681" s="448">
        <v>1000</v>
      </c>
      <c r="H681" s="448">
        <v>1000</v>
      </c>
      <c r="I681" s="448">
        <v>2000</v>
      </c>
      <c r="J681" s="448">
        <v>2000</v>
      </c>
      <c r="K681" s="448">
        <v>2000</v>
      </c>
      <c r="L681" s="448">
        <v>2000</v>
      </c>
      <c r="M681" s="448">
        <v>2000</v>
      </c>
      <c r="N681" s="448">
        <v>2000</v>
      </c>
      <c r="O681" s="448">
        <v>2000</v>
      </c>
      <c r="P681" s="448">
        <v>2000</v>
      </c>
      <c r="Q681" s="448">
        <v>1000</v>
      </c>
      <c r="R681" s="448">
        <v>1000</v>
      </c>
      <c r="S681" s="445">
        <f t="shared" si="8"/>
        <v>20000</v>
      </c>
    </row>
    <row r="682" spans="1:19" ht="16.5" thickBot="1" x14ac:dyDescent="0.25">
      <c r="A682" s="449" t="s">
        <v>124</v>
      </c>
      <c r="B682" s="449" t="s">
        <v>507</v>
      </c>
      <c r="C682" s="449">
        <v>31120</v>
      </c>
      <c r="D682" s="449">
        <v>8105</v>
      </c>
      <c r="E682" s="446">
        <v>1400320</v>
      </c>
      <c r="F682" s="450">
        <v>2612</v>
      </c>
      <c r="G682" s="451">
        <v>12506.25</v>
      </c>
      <c r="H682" s="451">
        <v>12506.25</v>
      </c>
      <c r="I682" s="451">
        <v>12506.25</v>
      </c>
      <c r="J682" s="451">
        <v>12506.25</v>
      </c>
      <c r="K682" s="451">
        <v>12506.25</v>
      </c>
      <c r="L682" s="451">
        <v>12506.25</v>
      </c>
      <c r="M682" s="451">
        <v>12506.25</v>
      </c>
      <c r="N682" s="451">
        <v>12506.25</v>
      </c>
      <c r="O682" s="451">
        <v>12506.25</v>
      </c>
      <c r="P682" s="451">
        <v>12506.25</v>
      </c>
      <c r="Q682" s="451">
        <v>12506.25</v>
      </c>
      <c r="R682" s="451">
        <v>12506.25</v>
      </c>
      <c r="S682" s="445">
        <f t="shared" si="8"/>
        <v>150075</v>
      </c>
    </row>
    <row r="683" spans="1:19" ht="16.5" thickBot="1" x14ac:dyDescent="0.25">
      <c r="A683" s="449" t="s">
        <v>124</v>
      </c>
      <c r="B683" s="449" t="s">
        <v>507</v>
      </c>
      <c r="C683" s="449">
        <v>31120</v>
      </c>
      <c r="D683" s="449">
        <v>8105</v>
      </c>
      <c r="E683" s="446">
        <v>1400320</v>
      </c>
      <c r="F683" s="450">
        <v>2911</v>
      </c>
      <c r="G683" s="451">
        <v>2500</v>
      </c>
      <c r="H683" s="451">
        <v>0</v>
      </c>
      <c r="I683" s="451">
        <v>2500</v>
      </c>
      <c r="J683" s="451">
        <v>0</v>
      </c>
      <c r="K683" s="451">
        <v>2500</v>
      </c>
      <c r="L683" s="451">
        <v>0</v>
      </c>
      <c r="M683" s="451">
        <v>2500</v>
      </c>
      <c r="N683" s="451">
        <v>0</v>
      </c>
      <c r="O683" s="451">
        <v>2500</v>
      </c>
      <c r="P683" s="451">
        <v>0</v>
      </c>
      <c r="Q683" s="451">
        <v>2500</v>
      </c>
      <c r="R683" s="451">
        <v>0</v>
      </c>
      <c r="S683" s="445">
        <f t="shared" si="8"/>
        <v>15000</v>
      </c>
    </row>
    <row r="684" spans="1:19" ht="16.5" thickBot="1" x14ac:dyDescent="0.25">
      <c r="A684" s="449" t="s">
        <v>124</v>
      </c>
      <c r="B684" s="449" t="s">
        <v>507</v>
      </c>
      <c r="C684" s="449">
        <v>31120</v>
      </c>
      <c r="D684" s="449">
        <v>8105</v>
      </c>
      <c r="E684" s="446">
        <v>1400320</v>
      </c>
      <c r="F684" s="450">
        <v>2941</v>
      </c>
      <c r="G684" s="451">
        <v>1035</v>
      </c>
      <c r="H684" s="451">
        <v>1035</v>
      </c>
      <c r="I684" s="451">
        <v>1035</v>
      </c>
      <c r="J684" s="451">
        <v>1035</v>
      </c>
      <c r="K684" s="451">
        <v>1035</v>
      </c>
      <c r="L684" s="451">
        <v>1035</v>
      </c>
      <c r="M684" s="451">
        <v>1035</v>
      </c>
      <c r="N684" s="451">
        <v>1035</v>
      </c>
      <c r="O684" s="451">
        <v>1035</v>
      </c>
      <c r="P684" s="451">
        <v>1035</v>
      </c>
      <c r="Q684" s="451">
        <v>1035</v>
      </c>
      <c r="R684" s="451">
        <v>1035</v>
      </c>
      <c r="S684" s="445">
        <f t="shared" si="8"/>
        <v>12420</v>
      </c>
    </row>
    <row r="685" spans="1:19" ht="16.5" thickBot="1" x14ac:dyDescent="0.25">
      <c r="A685" s="446" t="s">
        <v>124</v>
      </c>
      <c r="B685" s="446" t="s">
        <v>507</v>
      </c>
      <c r="C685" s="446">
        <v>31120</v>
      </c>
      <c r="D685" s="446">
        <v>8105</v>
      </c>
      <c r="E685" s="446">
        <v>1400320</v>
      </c>
      <c r="F685" s="447">
        <v>2981</v>
      </c>
      <c r="G685" s="448">
        <v>500</v>
      </c>
      <c r="H685" s="448">
        <v>1000</v>
      </c>
      <c r="I685" s="448">
        <v>1500</v>
      </c>
      <c r="J685" s="448">
        <v>1500</v>
      </c>
      <c r="K685" s="448">
        <v>1500</v>
      </c>
      <c r="L685" s="448">
        <v>1500</v>
      </c>
      <c r="M685" s="448">
        <v>1500</v>
      </c>
      <c r="N685" s="448">
        <v>1500</v>
      </c>
      <c r="O685" s="448">
        <v>1500</v>
      </c>
      <c r="P685" s="448">
        <v>1500</v>
      </c>
      <c r="Q685" s="448">
        <v>1000</v>
      </c>
      <c r="R685" s="448">
        <v>500</v>
      </c>
      <c r="S685" s="445">
        <f t="shared" si="8"/>
        <v>15000</v>
      </c>
    </row>
    <row r="686" spans="1:19" ht="16.5" thickBot="1" x14ac:dyDescent="0.25">
      <c r="A686" s="449" t="s">
        <v>124</v>
      </c>
      <c r="B686" s="449" t="s">
        <v>507</v>
      </c>
      <c r="C686" s="449">
        <v>31120</v>
      </c>
      <c r="D686" s="449">
        <v>8105</v>
      </c>
      <c r="E686" s="446">
        <v>1400320</v>
      </c>
      <c r="F686" s="450">
        <v>2991</v>
      </c>
      <c r="G686" s="451">
        <v>0</v>
      </c>
      <c r="H686" s="451">
        <v>0</v>
      </c>
      <c r="I686" s="451">
        <v>0</v>
      </c>
      <c r="J686" s="451">
        <v>4000</v>
      </c>
      <c r="K686" s="451">
        <v>0</v>
      </c>
      <c r="L686" s="451">
        <v>0</v>
      </c>
      <c r="M686" s="451">
        <v>0</v>
      </c>
      <c r="N686" s="451">
        <v>4000</v>
      </c>
      <c r="O686" s="451">
        <v>0</v>
      </c>
      <c r="P686" s="451">
        <v>0</v>
      </c>
      <c r="Q686" s="451">
        <v>2000</v>
      </c>
      <c r="R686" s="451">
        <v>0</v>
      </c>
      <c r="S686" s="445">
        <f t="shared" si="8"/>
        <v>10000</v>
      </c>
    </row>
    <row r="687" spans="1:19" ht="16.5" thickBot="1" x14ac:dyDescent="0.25">
      <c r="A687" s="449" t="s">
        <v>124</v>
      </c>
      <c r="B687" s="449" t="s">
        <v>507</v>
      </c>
      <c r="C687" s="449">
        <v>31120</v>
      </c>
      <c r="D687" s="449">
        <v>8105</v>
      </c>
      <c r="E687" s="446">
        <v>1400320</v>
      </c>
      <c r="F687" s="450">
        <v>3341</v>
      </c>
      <c r="G687" s="451">
        <v>0</v>
      </c>
      <c r="H687" s="451">
        <v>0</v>
      </c>
      <c r="I687" s="451">
        <v>0</v>
      </c>
      <c r="J687" s="451">
        <v>0</v>
      </c>
      <c r="K687" s="451">
        <v>0</v>
      </c>
      <c r="L687" s="451">
        <v>0</v>
      </c>
      <c r="M687" s="451">
        <v>0</v>
      </c>
      <c r="N687" s="451">
        <v>0</v>
      </c>
      <c r="O687" s="451">
        <v>0</v>
      </c>
      <c r="P687" s="451">
        <v>9604.7999999999993</v>
      </c>
      <c r="Q687" s="451">
        <v>0</v>
      </c>
      <c r="R687" s="451">
        <v>0</v>
      </c>
      <c r="S687" s="445">
        <f t="shared" si="8"/>
        <v>9604.7999999999993</v>
      </c>
    </row>
    <row r="688" spans="1:19" ht="16.5" thickBot="1" x14ac:dyDescent="0.25">
      <c r="A688" s="449" t="s">
        <v>124</v>
      </c>
      <c r="B688" s="449" t="s">
        <v>507</v>
      </c>
      <c r="C688" s="449">
        <v>31120</v>
      </c>
      <c r="D688" s="449">
        <v>8105</v>
      </c>
      <c r="E688" s="446">
        <v>1400320</v>
      </c>
      <c r="F688" s="450">
        <v>3551</v>
      </c>
      <c r="G688" s="451">
        <v>0</v>
      </c>
      <c r="H688" s="451">
        <v>0</v>
      </c>
      <c r="I688" s="451">
        <v>0</v>
      </c>
      <c r="J688" s="451">
        <v>0</v>
      </c>
      <c r="K688" s="451">
        <v>0</v>
      </c>
      <c r="L688" s="451">
        <v>0</v>
      </c>
      <c r="M688" s="451">
        <v>18112.5</v>
      </c>
      <c r="N688" s="451">
        <v>0</v>
      </c>
      <c r="O688" s="451">
        <v>0</v>
      </c>
      <c r="P688" s="451">
        <v>18112.5</v>
      </c>
      <c r="Q688" s="451">
        <v>0</v>
      </c>
      <c r="R688" s="451">
        <v>0</v>
      </c>
      <c r="S688" s="445">
        <f t="shared" si="8"/>
        <v>36225</v>
      </c>
    </row>
    <row r="689" spans="1:19" ht="16.5" thickBot="1" x14ac:dyDescent="0.25">
      <c r="A689" s="446" t="s">
        <v>124</v>
      </c>
      <c r="B689" s="446" t="s">
        <v>507</v>
      </c>
      <c r="C689" s="446">
        <v>31120</v>
      </c>
      <c r="D689" s="446">
        <v>8105</v>
      </c>
      <c r="E689" s="446">
        <v>1400320</v>
      </c>
      <c r="F689" s="447">
        <v>3571</v>
      </c>
      <c r="G689" s="448">
        <v>0</v>
      </c>
      <c r="H689" s="448">
        <v>4000</v>
      </c>
      <c r="I689" s="448">
        <v>0</v>
      </c>
      <c r="J689" s="448">
        <v>0</v>
      </c>
      <c r="K689" s="448">
        <v>4000</v>
      </c>
      <c r="L689" s="448">
        <v>0</v>
      </c>
      <c r="M689" s="448">
        <v>0</v>
      </c>
      <c r="N689" s="448">
        <v>0</v>
      </c>
      <c r="O689" s="448">
        <v>4000</v>
      </c>
      <c r="P689" s="448">
        <v>0</v>
      </c>
      <c r="Q689" s="448">
        <v>0</v>
      </c>
      <c r="R689" s="451">
        <v>0</v>
      </c>
      <c r="S689" s="445">
        <f t="shared" si="8"/>
        <v>12000</v>
      </c>
    </row>
    <row r="690" spans="1:19" ht="16.5" thickBot="1" x14ac:dyDescent="0.25">
      <c r="A690" s="446" t="s">
        <v>124</v>
      </c>
      <c r="B690" s="446" t="s">
        <v>507</v>
      </c>
      <c r="C690" s="446">
        <v>31120</v>
      </c>
      <c r="D690" s="446">
        <v>8105</v>
      </c>
      <c r="E690" s="446">
        <v>1400320</v>
      </c>
      <c r="F690" s="447">
        <v>3981</v>
      </c>
      <c r="G690" s="448">
        <v>3954.4</v>
      </c>
      <c r="H690" s="448">
        <v>3954.4</v>
      </c>
      <c r="I690" s="448">
        <v>3954.4</v>
      </c>
      <c r="J690" s="448">
        <v>3954.4</v>
      </c>
      <c r="K690" s="448">
        <v>3954.4</v>
      </c>
      <c r="L690" s="448">
        <v>3954.4</v>
      </c>
      <c r="M690" s="448">
        <v>3954.4</v>
      </c>
      <c r="N690" s="448">
        <v>3954.4</v>
      </c>
      <c r="O690" s="448">
        <v>3954.4</v>
      </c>
      <c r="P690" s="448">
        <v>3954.4</v>
      </c>
      <c r="Q690" s="448">
        <v>3954.4</v>
      </c>
      <c r="R690" s="448">
        <v>3954.37</v>
      </c>
      <c r="S690" s="445">
        <f t="shared" si="8"/>
        <v>47452.770000000011</v>
      </c>
    </row>
    <row r="691" spans="1:19" ht="16.5" thickBot="1" x14ac:dyDescent="0.25">
      <c r="A691" s="446" t="s">
        <v>124</v>
      </c>
      <c r="B691" s="446" t="s">
        <v>507</v>
      </c>
      <c r="C691" s="446">
        <v>31120</v>
      </c>
      <c r="D691" s="446">
        <v>8105</v>
      </c>
      <c r="E691" s="446">
        <v>1400320</v>
      </c>
      <c r="F691" s="452">
        <v>4421</v>
      </c>
      <c r="G691" s="453">
        <v>2400</v>
      </c>
      <c r="H691" s="453">
        <v>2400</v>
      </c>
      <c r="I691" s="453">
        <v>2400</v>
      </c>
      <c r="J691" s="453">
        <v>2400</v>
      </c>
      <c r="K691" s="453">
        <v>2400</v>
      </c>
      <c r="L691" s="453">
        <v>2400</v>
      </c>
      <c r="M691" s="453">
        <v>2400</v>
      </c>
      <c r="N691" s="453">
        <v>2400</v>
      </c>
      <c r="O691" s="453">
        <v>2400</v>
      </c>
      <c r="P691" s="453">
        <v>2400</v>
      </c>
      <c r="Q691" s="453">
        <v>2400</v>
      </c>
      <c r="R691" s="453">
        <v>2400</v>
      </c>
      <c r="S691" s="445">
        <f t="shared" si="8"/>
        <v>28800</v>
      </c>
    </row>
    <row r="692" spans="1:19" ht="16.5" thickBot="1" x14ac:dyDescent="0.25">
      <c r="A692" s="454" t="s">
        <v>361</v>
      </c>
      <c r="B692" s="455"/>
      <c r="C692" s="455"/>
      <c r="D692" s="455"/>
      <c r="E692" s="455"/>
      <c r="F692" s="456"/>
      <c r="G692" s="457">
        <f>SUM(G672:G691)</f>
        <v>205568.97999999998</v>
      </c>
      <c r="H692" s="457">
        <f t="shared" ref="H692:R692" si="9">SUM(H672:H691)</f>
        <v>206568.97999999998</v>
      </c>
      <c r="I692" s="457">
        <f t="shared" si="9"/>
        <v>208568.97999999998</v>
      </c>
      <c r="J692" s="457">
        <f t="shared" si="9"/>
        <v>209068.97999999998</v>
      </c>
      <c r="K692" s="457">
        <f t="shared" si="9"/>
        <v>211568.97999999998</v>
      </c>
      <c r="L692" s="457">
        <f t="shared" si="9"/>
        <v>272944.04000000004</v>
      </c>
      <c r="M692" s="457">
        <f t="shared" si="9"/>
        <v>225681.47999999998</v>
      </c>
      <c r="N692" s="457">
        <f t="shared" si="9"/>
        <v>211068.97999999998</v>
      </c>
      <c r="O692" s="457">
        <f t="shared" si="9"/>
        <v>211068.97999999998</v>
      </c>
      <c r="P692" s="457">
        <f t="shared" si="9"/>
        <v>232786.27999999997</v>
      </c>
      <c r="Q692" s="457">
        <f t="shared" si="9"/>
        <v>278444.04000000004</v>
      </c>
      <c r="R692" s="457">
        <f t="shared" si="9"/>
        <v>431985.69999999995</v>
      </c>
      <c r="S692" s="445">
        <f>SUM(S672:S691)</f>
        <v>2905324.4</v>
      </c>
    </row>
    <row r="693" spans="1:19" x14ac:dyDescent="0.2">
      <c r="A693" s="458" t="s">
        <v>362</v>
      </c>
      <c r="B693" s="458"/>
      <c r="C693" s="458"/>
      <c r="D693" s="458"/>
      <c r="E693" s="458"/>
      <c r="F693" s="458"/>
      <c r="G693" s="458"/>
      <c r="H693" s="458"/>
      <c r="I693" s="458"/>
      <c r="J693" s="458"/>
      <c r="K693" s="458"/>
      <c r="L693" s="458"/>
      <c r="M693" s="458"/>
      <c r="N693" s="458"/>
      <c r="O693" s="458"/>
      <c r="P693" s="458"/>
      <c r="Q693" s="458"/>
      <c r="R693" s="458"/>
      <c r="S693" s="458"/>
    </row>
    <row r="695" spans="1:19" x14ac:dyDescent="0.2">
      <c r="B695" s="144" t="s">
        <v>363</v>
      </c>
      <c r="C695" s="144"/>
      <c r="D695" s="144"/>
      <c r="E695" s="145"/>
      <c r="F695" s="146"/>
      <c r="K695" s="144" t="s">
        <v>364</v>
      </c>
      <c r="L695" s="144"/>
      <c r="M695" s="144"/>
    </row>
    <row r="696" spans="1:19" x14ac:dyDescent="0.2">
      <c r="B696" s="145"/>
      <c r="C696" s="145"/>
      <c r="D696" s="145"/>
      <c r="E696" s="145"/>
      <c r="F696" s="146"/>
      <c r="K696" s="145"/>
      <c r="L696" s="145"/>
      <c r="M696" s="145"/>
    </row>
    <row r="697" spans="1:19" x14ac:dyDescent="0.2">
      <c r="B697" s="145"/>
      <c r="C697" s="145"/>
      <c r="D697" s="145"/>
      <c r="E697" s="145"/>
      <c r="F697" s="146"/>
      <c r="K697" s="145"/>
      <c r="L697" s="145"/>
      <c r="M697" s="145"/>
    </row>
    <row r="698" spans="1:19" x14ac:dyDescent="0.2">
      <c r="B698" s="144" t="s">
        <v>461</v>
      </c>
      <c r="C698" s="144"/>
      <c r="D698" s="144"/>
      <c r="E698" s="145"/>
      <c r="F698" s="146"/>
      <c r="K698" s="144" t="s">
        <v>461</v>
      </c>
      <c r="L698" s="144"/>
      <c r="M698" s="144"/>
    </row>
    <row r="699" spans="1:19" x14ac:dyDescent="0.2">
      <c r="B699" s="147" t="s">
        <v>366</v>
      </c>
      <c r="C699" s="147"/>
      <c r="D699" s="147"/>
      <c r="E699" s="145"/>
      <c r="F699" s="146"/>
      <c r="K699" s="147" t="s">
        <v>519</v>
      </c>
      <c r="L699" s="147"/>
      <c r="M699" s="147"/>
    </row>
    <row r="700" spans="1:19" x14ac:dyDescent="0.2">
      <c r="B700" s="148" t="s">
        <v>368</v>
      </c>
      <c r="C700" s="148"/>
      <c r="D700" s="148"/>
      <c r="E700" s="145"/>
      <c r="F700" s="146"/>
      <c r="K700" s="148" t="s">
        <v>520</v>
      </c>
      <c r="L700" s="148"/>
      <c r="M700" s="148"/>
    </row>
    <row r="704" spans="1:19" ht="13.5" thickBot="1" x14ac:dyDescent="0.25"/>
    <row r="705" spans="1:19" ht="45.75" customHeight="1" thickBot="1" x14ac:dyDescent="0.35">
      <c r="A705" s="28" t="s">
        <v>270</v>
      </c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459"/>
      <c r="O705" s="459"/>
      <c r="P705" s="459"/>
      <c r="Q705" s="459"/>
      <c r="R705" s="459"/>
      <c r="S705" s="459"/>
    </row>
    <row r="706" spans="1:19" ht="19.5" thickBot="1" x14ac:dyDescent="0.35">
      <c r="A706" s="149" t="s">
        <v>521</v>
      </c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1"/>
      <c r="N706" s="459"/>
      <c r="O706" s="459"/>
      <c r="P706" s="459"/>
      <c r="Q706" s="459"/>
      <c r="R706" s="459"/>
      <c r="S706" s="459"/>
    </row>
    <row r="707" spans="1:19" ht="16.5" thickBot="1" x14ac:dyDescent="0.3">
      <c r="A707" s="371" t="s">
        <v>272</v>
      </c>
      <c r="B707" s="372"/>
      <c r="C707" s="372"/>
      <c r="D707" s="372"/>
      <c r="E707" s="372"/>
      <c r="F707" s="372"/>
      <c r="G707" s="372"/>
      <c r="H707" s="372"/>
      <c r="I707" s="372"/>
      <c r="J707" s="372"/>
      <c r="K707" s="372"/>
      <c r="L707" s="372"/>
      <c r="M707" s="373"/>
      <c r="N707" s="460"/>
      <c r="O707" s="461"/>
      <c r="P707" s="461"/>
      <c r="Q707" s="461"/>
      <c r="R707" s="461"/>
      <c r="S707" s="461"/>
    </row>
    <row r="708" spans="1:19" ht="16.5" thickBot="1" x14ac:dyDescent="0.3">
      <c r="A708" s="218" t="s">
        <v>0</v>
      </c>
      <c r="B708" s="326">
        <v>2</v>
      </c>
      <c r="C708" s="329" t="str">
        <f>IF((B708=""),"",VLOOKUP(B708,QQ,2,0))</f>
        <v>DESARROLLO SOCIAL</v>
      </c>
      <c r="D708" s="330"/>
      <c r="E708" s="330"/>
      <c r="F708" s="330"/>
      <c r="G708" s="330"/>
      <c r="H708" s="330"/>
      <c r="I708" s="330"/>
      <c r="J708" s="330"/>
      <c r="K708" s="330"/>
      <c r="L708" s="330"/>
      <c r="M708" s="331"/>
      <c r="N708" s="462"/>
      <c r="O708" s="463"/>
      <c r="P708" s="463"/>
      <c r="Q708" s="463"/>
      <c r="R708" s="463"/>
      <c r="S708" s="463"/>
    </row>
    <row r="709" spans="1:19" ht="16.5" thickBot="1" x14ac:dyDescent="0.3">
      <c r="A709" s="218" t="s">
        <v>273</v>
      </c>
      <c r="B709" s="326">
        <v>2.1</v>
      </c>
      <c r="C709" s="329" t="str">
        <f>IF((B709=""),"",VLOOKUP(B709,XX,2,0))</f>
        <v>PROTECCION AMBIENTAL</v>
      </c>
      <c r="D709" s="330"/>
      <c r="E709" s="330"/>
      <c r="F709" s="330"/>
      <c r="G709" s="330"/>
      <c r="H709" s="330"/>
      <c r="I709" s="330"/>
      <c r="J709" s="330"/>
      <c r="K709" s="330"/>
      <c r="L709" s="330"/>
      <c r="M709" s="331"/>
      <c r="N709" s="462"/>
      <c r="O709" s="463"/>
      <c r="P709" s="463"/>
      <c r="Q709" s="463"/>
      <c r="R709" s="463"/>
      <c r="S709" s="463"/>
    </row>
    <row r="710" spans="1:19" ht="16.5" thickBot="1" x14ac:dyDescent="0.3">
      <c r="A710" s="218" t="s">
        <v>274</v>
      </c>
      <c r="B710" s="326" t="s">
        <v>112</v>
      </c>
      <c r="C710" s="329" t="str">
        <f>IF((B710=""),"",VLOOKUP(B710,XXXXXX,2,0))</f>
        <v>Ordenación de Aguas Residuales, Drenaje y Alcantarillado</v>
      </c>
      <c r="D710" s="330"/>
      <c r="E710" s="330"/>
      <c r="F710" s="330"/>
      <c r="G710" s="330"/>
      <c r="H710" s="330"/>
      <c r="I710" s="330"/>
      <c r="J710" s="330"/>
      <c r="K710" s="330"/>
      <c r="L710" s="330"/>
      <c r="M710" s="331"/>
      <c r="N710" s="462"/>
      <c r="O710" s="463"/>
      <c r="P710" s="463"/>
      <c r="Q710" s="463"/>
      <c r="R710" s="463"/>
      <c r="S710" s="463"/>
    </row>
    <row r="711" spans="1:19" ht="16.5" thickBot="1" x14ac:dyDescent="0.3">
      <c r="A711" s="213" t="s">
        <v>275</v>
      </c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462"/>
      <c r="O711" s="463"/>
      <c r="P711" s="463"/>
      <c r="Q711" s="463"/>
      <c r="R711" s="463"/>
      <c r="S711" s="463"/>
    </row>
    <row r="712" spans="1:19" ht="16.5" thickBot="1" x14ac:dyDescent="0.3">
      <c r="A712" s="215" t="s">
        <v>276</v>
      </c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464"/>
      <c r="M712" s="465"/>
      <c r="N712" s="325"/>
      <c r="O712" s="325"/>
      <c r="P712" s="325"/>
      <c r="Q712" s="325"/>
      <c r="R712" s="325"/>
      <c r="S712" s="325"/>
    </row>
    <row r="713" spans="1:19" ht="16.5" thickBot="1" x14ac:dyDescent="0.3">
      <c r="A713" s="218" t="s">
        <v>277</v>
      </c>
      <c r="B713" s="466">
        <v>3</v>
      </c>
      <c r="C713" s="220" t="s">
        <v>278</v>
      </c>
      <c r="D713" s="220"/>
      <c r="E713" s="220"/>
      <c r="F713" s="220"/>
      <c r="G713" s="220"/>
      <c r="H713" s="220"/>
      <c r="I713" s="220"/>
      <c r="J713" s="220"/>
      <c r="K713" s="220"/>
      <c r="L713" s="220"/>
      <c r="M713" s="220"/>
      <c r="N713" s="462"/>
      <c r="O713" s="463"/>
      <c r="P713" s="463"/>
      <c r="Q713" s="463"/>
      <c r="R713" s="463"/>
      <c r="S713" s="463"/>
    </row>
    <row r="714" spans="1:19" ht="16.5" thickBot="1" x14ac:dyDescent="0.3">
      <c r="A714" s="218" t="s">
        <v>279</v>
      </c>
      <c r="B714" s="466">
        <v>3</v>
      </c>
      <c r="C714" s="220" t="s">
        <v>278</v>
      </c>
      <c r="D714" s="220"/>
      <c r="E714" s="220"/>
      <c r="F714" s="220"/>
      <c r="G714" s="220"/>
      <c r="H714" s="220"/>
      <c r="I714" s="220"/>
      <c r="J714" s="220"/>
      <c r="K714" s="220"/>
      <c r="L714" s="220"/>
      <c r="M714" s="220"/>
      <c r="N714" s="462"/>
      <c r="O714" s="463"/>
      <c r="P714" s="463"/>
      <c r="Q714" s="463"/>
      <c r="R714" s="463"/>
      <c r="S714" s="463"/>
    </row>
    <row r="715" spans="1:19" ht="16.5" thickBot="1" x14ac:dyDescent="0.3">
      <c r="A715" s="218" t="s">
        <v>280</v>
      </c>
      <c r="B715" s="467" t="s">
        <v>522</v>
      </c>
      <c r="C715" s="304" t="s">
        <v>523</v>
      </c>
      <c r="D715" s="305"/>
      <c r="E715" s="305"/>
      <c r="F715" s="305"/>
      <c r="G715" s="305"/>
      <c r="H715" s="305"/>
      <c r="I715" s="305"/>
      <c r="J715" s="305"/>
      <c r="K715" s="305"/>
      <c r="L715" s="305"/>
      <c r="M715" s="306"/>
      <c r="N715" s="462"/>
      <c r="O715" s="463"/>
      <c r="P715" s="463"/>
      <c r="Q715" s="463"/>
      <c r="R715" s="463"/>
      <c r="S715" s="463"/>
    </row>
    <row r="716" spans="1:19" ht="16.5" thickBot="1" x14ac:dyDescent="0.3">
      <c r="A716" s="218" t="s">
        <v>283</v>
      </c>
      <c r="B716" s="466"/>
      <c r="C716" s="228" t="s">
        <v>284</v>
      </c>
      <c r="D716" s="229"/>
      <c r="E716" s="229"/>
      <c r="F716" s="229"/>
      <c r="G716" s="229"/>
      <c r="H716" s="229"/>
      <c r="I716" s="229"/>
      <c r="J716" s="229"/>
      <c r="K716" s="229"/>
      <c r="L716" s="229"/>
      <c r="M716" s="230"/>
      <c r="N716" s="462"/>
      <c r="O716" s="463"/>
      <c r="P716" s="463"/>
      <c r="Q716" s="463"/>
      <c r="R716" s="463"/>
      <c r="S716" s="463"/>
    </row>
    <row r="717" spans="1:19" ht="16.5" thickBot="1" x14ac:dyDescent="0.3">
      <c r="A717" s="213" t="s">
        <v>285</v>
      </c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468"/>
      <c r="O717" s="468"/>
      <c r="P717" s="468"/>
      <c r="Q717" s="468"/>
      <c r="R717" s="468"/>
      <c r="S717" s="468"/>
    </row>
    <row r="718" spans="1:19" ht="16.5" thickBot="1" x14ac:dyDescent="0.3">
      <c r="A718" s="371" t="s">
        <v>286</v>
      </c>
      <c r="B718" s="372"/>
      <c r="C718" s="372"/>
      <c r="D718" s="372"/>
      <c r="E718" s="372"/>
      <c r="F718" s="372"/>
      <c r="G718" s="372"/>
      <c r="H718" s="372"/>
      <c r="I718" s="372"/>
      <c r="J718" s="372"/>
      <c r="K718" s="372"/>
      <c r="L718" s="372"/>
      <c r="M718" s="373"/>
      <c r="N718" s="460"/>
      <c r="O718" s="461"/>
      <c r="P718" s="461"/>
      <c r="Q718" s="461"/>
      <c r="R718" s="461"/>
      <c r="S718" s="461"/>
    </row>
    <row r="719" spans="1:19" ht="16.5" thickBot="1" x14ac:dyDescent="0.3">
      <c r="A719" s="292" t="s">
        <v>287</v>
      </c>
      <c r="B719" s="469">
        <v>1</v>
      </c>
      <c r="C719" s="470" t="s">
        <v>524</v>
      </c>
      <c r="D719" s="471"/>
      <c r="E719" s="471"/>
      <c r="F719" s="471"/>
      <c r="G719" s="471"/>
      <c r="H719" s="471"/>
      <c r="I719" s="471"/>
      <c r="J719" s="471"/>
      <c r="K719" s="471"/>
      <c r="L719" s="471"/>
      <c r="M719" s="472"/>
      <c r="N719" s="462"/>
      <c r="O719" s="463"/>
      <c r="P719" s="463"/>
      <c r="Q719" s="463"/>
      <c r="R719" s="463"/>
      <c r="S719" s="463"/>
    </row>
    <row r="720" spans="1:19" ht="16.5" thickBot="1" x14ac:dyDescent="0.3">
      <c r="A720" s="473" t="s">
        <v>289</v>
      </c>
      <c r="B720" s="474"/>
      <c r="C720" s="304" t="s">
        <v>525</v>
      </c>
      <c r="D720" s="305"/>
      <c r="E720" s="305"/>
      <c r="F720" s="305"/>
      <c r="G720" s="305"/>
      <c r="H720" s="305"/>
      <c r="I720" s="305"/>
      <c r="J720" s="305"/>
      <c r="K720" s="305"/>
      <c r="L720" s="305"/>
      <c r="M720" s="306"/>
      <c r="N720" s="462"/>
      <c r="O720" s="463"/>
      <c r="P720" s="463"/>
      <c r="Q720" s="463"/>
      <c r="R720" s="463"/>
      <c r="S720" s="463"/>
    </row>
    <row r="721" spans="1:19" ht="16.5" thickBot="1" x14ac:dyDescent="0.3">
      <c r="A721" s="473" t="s">
        <v>291</v>
      </c>
      <c r="B721" s="474"/>
      <c r="C721" s="475">
        <v>4</v>
      </c>
      <c r="D721" s="476"/>
      <c r="E721" s="476"/>
      <c r="F721" s="476"/>
      <c r="G721" s="476"/>
      <c r="H721" s="476"/>
      <c r="I721" s="476"/>
      <c r="J721" s="476"/>
      <c r="K721" s="476"/>
      <c r="L721" s="476"/>
      <c r="M721" s="477"/>
      <c r="N721" s="462"/>
      <c r="O721" s="463"/>
      <c r="P721" s="463"/>
      <c r="Q721" s="463"/>
      <c r="R721" s="463"/>
      <c r="S721" s="463"/>
    </row>
    <row r="722" spans="1:19" ht="15.75" x14ac:dyDescent="0.25">
      <c r="A722" s="478" t="s">
        <v>292</v>
      </c>
      <c r="B722" s="479"/>
      <c r="C722" s="480" t="s">
        <v>526</v>
      </c>
      <c r="D722" s="481"/>
      <c r="E722" s="481"/>
      <c r="F722" s="481"/>
      <c r="G722" s="481"/>
      <c r="H722" s="481"/>
      <c r="I722" s="481"/>
      <c r="J722" s="481"/>
      <c r="K722" s="481"/>
      <c r="L722" s="481"/>
      <c r="M722" s="482"/>
      <c r="N722" s="462"/>
      <c r="O722" s="463"/>
      <c r="P722" s="463"/>
      <c r="Q722" s="463"/>
      <c r="R722" s="463"/>
      <c r="S722" s="463"/>
    </row>
    <row r="723" spans="1:19" ht="15.75" x14ac:dyDescent="0.25">
      <c r="A723" s="483"/>
      <c r="B723" s="484"/>
      <c r="C723" s="485" t="s">
        <v>527</v>
      </c>
      <c r="D723" s="486"/>
      <c r="E723" s="486"/>
      <c r="F723" s="486"/>
      <c r="G723" s="486"/>
      <c r="H723" s="486"/>
      <c r="I723" s="486"/>
      <c r="J723" s="486"/>
      <c r="K723" s="486"/>
      <c r="L723" s="486"/>
      <c r="M723" s="487"/>
      <c r="N723" s="462"/>
      <c r="O723" s="463"/>
      <c r="P723" s="463"/>
      <c r="Q723" s="463"/>
      <c r="R723" s="463"/>
      <c r="S723" s="463"/>
    </row>
    <row r="724" spans="1:19" ht="15.75" x14ac:dyDescent="0.25">
      <c r="A724" s="483"/>
      <c r="B724" s="484"/>
      <c r="C724" s="485" t="s">
        <v>528</v>
      </c>
      <c r="D724" s="488"/>
      <c r="E724" s="488"/>
      <c r="F724" s="488"/>
      <c r="G724" s="488"/>
      <c r="H724" s="488"/>
      <c r="I724" s="488"/>
      <c r="J724" s="488"/>
      <c r="K724" s="488"/>
      <c r="L724" s="488"/>
      <c r="M724" s="487"/>
      <c r="N724" s="462"/>
      <c r="O724" s="463"/>
      <c r="P724" s="463"/>
      <c r="Q724" s="463"/>
      <c r="R724" s="463"/>
      <c r="S724" s="463"/>
    </row>
    <row r="725" spans="1:19" ht="16.5" thickBot="1" x14ac:dyDescent="0.3">
      <c r="A725" s="489"/>
      <c r="B725" s="490"/>
      <c r="C725" s="491"/>
      <c r="D725" s="492"/>
      <c r="E725" s="492"/>
      <c r="F725" s="492"/>
      <c r="G725" s="492"/>
      <c r="H725" s="492"/>
      <c r="I725" s="492"/>
      <c r="J725" s="492"/>
      <c r="K725" s="492"/>
      <c r="L725" s="492"/>
      <c r="M725" s="493"/>
      <c r="N725" s="462"/>
      <c r="O725" s="463"/>
      <c r="P725" s="463"/>
      <c r="Q725" s="463"/>
      <c r="R725" s="463"/>
      <c r="S725" s="463"/>
    </row>
    <row r="726" spans="1:19" ht="16.5" thickBot="1" x14ac:dyDescent="0.3">
      <c r="A726" s="292" t="s">
        <v>476</v>
      </c>
      <c r="B726" s="494" t="s">
        <v>298</v>
      </c>
      <c r="C726" s="494" t="s">
        <v>299</v>
      </c>
      <c r="D726" s="494" t="s">
        <v>300</v>
      </c>
      <c r="E726" s="494" t="s">
        <v>301</v>
      </c>
      <c r="F726" s="494" t="s">
        <v>300</v>
      </c>
      <c r="G726" s="494" t="s">
        <v>302</v>
      </c>
      <c r="H726" s="494" t="s">
        <v>302</v>
      </c>
      <c r="I726" s="494" t="s">
        <v>301</v>
      </c>
      <c r="J726" s="494" t="s">
        <v>303</v>
      </c>
      <c r="K726" s="494" t="s">
        <v>304</v>
      </c>
      <c r="L726" s="494" t="s">
        <v>305</v>
      </c>
      <c r="M726" s="494" t="s">
        <v>306</v>
      </c>
      <c r="N726" s="462"/>
      <c r="O726" s="463"/>
      <c r="P726" s="463"/>
      <c r="Q726" s="463"/>
      <c r="R726" s="463"/>
      <c r="S726" s="463"/>
    </row>
    <row r="727" spans="1:19" ht="16.5" thickBot="1" x14ac:dyDescent="0.3">
      <c r="A727" s="419">
        <f>SUM(B727:M727)</f>
        <v>4</v>
      </c>
      <c r="B727" s="495">
        <v>0</v>
      </c>
      <c r="C727" s="495">
        <v>0</v>
      </c>
      <c r="D727" s="495">
        <v>1</v>
      </c>
      <c r="E727" s="495">
        <v>0</v>
      </c>
      <c r="F727" s="495">
        <v>0</v>
      </c>
      <c r="G727" s="495">
        <v>1</v>
      </c>
      <c r="H727" s="495">
        <v>0</v>
      </c>
      <c r="I727" s="495">
        <v>0</v>
      </c>
      <c r="J727" s="495">
        <v>1</v>
      </c>
      <c r="K727" s="495">
        <v>0</v>
      </c>
      <c r="L727" s="495">
        <v>0</v>
      </c>
      <c r="M727" s="495">
        <v>1</v>
      </c>
      <c r="N727" s="496"/>
      <c r="O727" s="497"/>
      <c r="P727" s="497"/>
      <c r="Q727" s="497"/>
      <c r="R727" s="497"/>
      <c r="S727" s="497"/>
    </row>
    <row r="728" spans="1:19" ht="16.5" thickBot="1" x14ac:dyDescent="0.3">
      <c r="A728" s="498"/>
      <c r="B728" s="499"/>
      <c r="C728" s="499"/>
      <c r="D728" s="499"/>
      <c r="E728" s="499"/>
      <c r="F728" s="499"/>
      <c r="G728" s="499"/>
      <c r="H728" s="499"/>
      <c r="I728" s="499"/>
      <c r="J728" s="499"/>
      <c r="K728" s="499"/>
      <c r="L728" s="499"/>
      <c r="M728" s="500"/>
      <c r="N728" s="501"/>
      <c r="O728" s="501"/>
      <c r="P728" s="501"/>
      <c r="Q728" s="501"/>
      <c r="R728" s="501"/>
      <c r="S728" s="501"/>
    </row>
    <row r="729" spans="1:19" ht="16.5" thickBot="1" x14ac:dyDescent="0.3">
      <c r="A729" s="371" t="s">
        <v>307</v>
      </c>
      <c r="B729" s="372"/>
      <c r="C729" s="372"/>
      <c r="D729" s="372"/>
      <c r="E729" s="372"/>
      <c r="F729" s="372"/>
      <c r="G729" s="372"/>
      <c r="H729" s="372"/>
      <c r="I729" s="372"/>
      <c r="J729" s="372"/>
      <c r="K729" s="372"/>
      <c r="L729" s="372"/>
      <c r="M729" s="373"/>
      <c r="N729" s="460"/>
      <c r="O729" s="461"/>
      <c r="P729" s="461"/>
      <c r="Q729" s="461"/>
      <c r="R729" s="461"/>
      <c r="S729" s="461"/>
    </row>
    <row r="730" spans="1:19" ht="16.5" thickBot="1" x14ac:dyDescent="0.3">
      <c r="A730" s="292" t="s">
        <v>378</v>
      </c>
      <c r="B730" s="469">
        <v>2</v>
      </c>
      <c r="C730" s="470" t="s">
        <v>529</v>
      </c>
      <c r="D730" s="471"/>
      <c r="E730" s="471"/>
      <c r="F730" s="471"/>
      <c r="G730" s="471"/>
      <c r="H730" s="471"/>
      <c r="I730" s="471"/>
      <c r="J730" s="471"/>
      <c r="K730" s="471"/>
      <c r="L730" s="471"/>
      <c r="M730" s="472"/>
      <c r="N730" s="462"/>
      <c r="O730" s="463"/>
      <c r="P730" s="463"/>
      <c r="Q730" s="463"/>
      <c r="R730" s="463"/>
      <c r="S730" s="463"/>
    </row>
    <row r="731" spans="1:19" ht="16.5" thickBot="1" x14ac:dyDescent="0.3">
      <c r="A731" s="473" t="s">
        <v>289</v>
      </c>
      <c r="B731" s="474"/>
      <c r="C731" s="304" t="s">
        <v>530</v>
      </c>
      <c r="D731" s="305"/>
      <c r="E731" s="305"/>
      <c r="F731" s="305"/>
      <c r="G731" s="305"/>
      <c r="H731" s="305"/>
      <c r="I731" s="305"/>
      <c r="J731" s="305"/>
      <c r="K731" s="305"/>
      <c r="L731" s="305"/>
      <c r="M731" s="306"/>
      <c r="N731" s="462"/>
      <c r="O731" s="463"/>
      <c r="P731" s="463"/>
      <c r="Q731" s="463"/>
      <c r="R731" s="463"/>
      <c r="S731" s="463"/>
    </row>
    <row r="732" spans="1:19" ht="16.5" thickBot="1" x14ac:dyDescent="0.3">
      <c r="A732" s="473" t="s">
        <v>291</v>
      </c>
      <c r="B732" s="474"/>
      <c r="C732" s="475">
        <v>1440</v>
      </c>
      <c r="D732" s="476"/>
      <c r="E732" s="476"/>
      <c r="F732" s="476"/>
      <c r="G732" s="476"/>
      <c r="H732" s="476"/>
      <c r="I732" s="476"/>
      <c r="J732" s="476"/>
      <c r="K732" s="476"/>
      <c r="L732" s="476"/>
      <c r="M732" s="477"/>
      <c r="N732" s="462"/>
      <c r="O732" s="463"/>
      <c r="P732" s="463"/>
      <c r="Q732" s="463"/>
      <c r="R732" s="463"/>
      <c r="S732" s="463"/>
    </row>
    <row r="733" spans="1:19" ht="15.75" x14ac:dyDescent="0.25">
      <c r="A733" s="478" t="s">
        <v>292</v>
      </c>
      <c r="B733" s="479"/>
      <c r="C733" s="480" t="s">
        <v>531</v>
      </c>
      <c r="D733" s="481"/>
      <c r="E733" s="481"/>
      <c r="F733" s="481"/>
      <c r="G733" s="481"/>
      <c r="H733" s="481"/>
      <c r="I733" s="481"/>
      <c r="J733" s="481"/>
      <c r="K733" s="481"/>
      <c r="L733" s="481"/>
      <c r="M733" s="482"/>
      <c r="N733" s="462"/>
      <c r="O733" s="463"/>
      <c r="P733" s="463"/>
      <c r="Q733" s="463"/>
      <c r="R733" s="463"/>
      <c r="S733" s="463"/>
    </row>
    <row r="734" spans="1:19" ht="15.75" x14ac:dyDescent="0.25">
      <c r="A734" s="483"/>
      <c r="B734" s="484"/>
      <c r="C734" s="485" t="s">
        <v>532</v>
      </c>
      <c r="D734" s="488"/>
      <c r="E734" s="488"/>
      <c r="F734" s="488"/>
      <c r="G734" s="488"/>
      <c r="H734" s="488"/>
      <c r="I734" s="488"/>
      <c r="J734" s="488"/>
      <c r="K734" s="488"/>
      <c r="L734" s="488"/>
      <c r="M734" s="487"/>
      <c r="N734" s="462"/>
      <c r="O734" s="463"/>
      <c r="P734" s="463"/>
      <c r="Q734" s="463"/>
      <c r="R734" s="463"/>
      <c r="S734" s="463"/>
    </row>
    <row r="735" spans="1:19" ht="15.75" x14ac:dyDescent="0.25">
      <c r="A735" s="483"/>
      <c r="B735" s="484"/>
      <c r="C735" s="485" t="s">
        <v>533</v>
      </c>
      <c r="D735" s="488"/>
      <c r="E735" s="488"/>
      <c r="F735" s="488"/>
      <c r="G735" s="488"/>
      <c r="H735" s="488"/>
      <c r="I735" s="488"/>
      <c r="J735" s="488"/>
      <c r="K735" s="488"/>
      <c r="L735" s="488"/>
      <c r="M735" s="487"/>
      <c r="N735" s="462"/>
      <c r="O735" s="463"/>
      <c r="P735" s="463"/>
      <c r="Q735" s="463"/>
      <c r="R735" s="463"/>
      <c r="S735" s="463"/>
    </row>
    <row r="736" spans="1:19" ht="16.5" thickBot="1" x14ac:dyDescent="0.3">
      <c r="A736" s="489"/>
      <c r="B736" s="490"/>
      <c r="C736" s="485"/>
      <c r="D736" s="488"/>
      <c r="E736" s="488"/>
      <c r="F736" s="488"/>
      <c r="G736" s="488"/>
      <c r="H736" s="488"/>
      <c r="I736" s="488"/>
      <c r="J736" s="488"/>
      <c r="K736" s="488"/>
      <c r="L736" s="488"/>
      <c r="M736" s="487"/>
      <c r="N736" s="462"/>
      <c r="O736" s="463"/>
      <c r="P736" s="463"/>
      <c r="Q736" s="463"/>
      <c r="R736" s="463"/>
      <c r="S736" s="463"/>
    </row>
    <row r="737" spans="1:19" ht="16.5" thickBot="1" x14ac:dyDescent="0.3">
      <c r="A737" s="292" t="s">
        <v>314</v>
      </c>
      <c r="B737" s="494" t="s">
        <v>298</v>
      </c>
      <c r="C737" s="494" t="s">
        <v>299</v>
      </c>
      <c r="D737" s="494" t="s">
        <v>300</v>
      </c>
      <c r="E737" s="494" t="s">
        <v>301</v>
      </c>
      <c r="F737" s="494" t="s">
        <v>300</v>
      </c>
      <c r="G737" s="494" t="s">
        <v>302</v>
      </c>
      <c r="H737" s="494" t="s">
        <v>302</v>
      </c>
      <c r="I737" s="494" t="s">
        <v>301</v>
      </c>
      <c r="J737" s="494" t="s">
        <v>303</v>
      </c>
      <c r="K737" s="494" t="s">
        <v>304</v>
      </c>
      <c r="L737" s="494" t="s">
        <v>305</v>
      </c>
      <c r="M737" s="494" t="s">
        <v>306</v>
      </c>
      <c r="N737" s="462"/>
      <c r="O737" s="463"/>
      <c r="P737" s="463"/>
      <c r="Q737" s="463"/>
      <c r="R737" s="463"/>
      <c r="S737" s="463"/>
    </row>
    <row r="738" spans="1:19" ht="16.5" thickBot="1" x14ac:dyDescent="0.3">
      <c r="A738" s="419">
        <f>SUM(B738:M738)</f>
        <v>1440</v>
      </c>
      <c r="B738" s="502">
        <v>120</v>
      </c>
      <c r="C738" s="502">
        <v>120</v>
      </c>
      <c r="D738" s="502">
        <v>120</v>
      </c>
      <c r="E738" s="502">
        <v>120</v>
      </c>
      <c r="F738" s="502">
        <v>120</v>
      </c>
      <c r="G738" s="502">
        <v>120</v>
      </c>
      <c r="H738" s="502">
        <v>120</v>
      </c>
      <c r="I738" s="502">
        <v>120</v>
      </c>
      <c r="J738" s="502">
        <v>120</v>
      </c>
      <c r="K738" s="502">
        <v>120</v>
      </c>
      <c r="L738" s="502">
        <v>120</v>
      </c>
      <c r="M738" s="502">
        <v>120</v>
      </c>
      <c r="N738" s="496"/>
      <c r="O738" s="497"/>
      <c r="P738" s="497"/>
      <c r="Q738" s="497"/>
      <c r="R738" s="497"/>
      <c r="S738" s="497"/>
    </row>
    <row r="739" spans="1:19" ht="16.5" thickBot="1" x14ac:dyDescent="0.3">
      <c r="A739" s="498"/>
      <c r="B739" s="499"/>
      <c r="C739" s="499"/>
      <c r="D739" s="499"/>
      <c r="E739" s="499"/>
      <c r="F739" s="499"/>
      <c r="G739" s="499"/>
      <c r="H739" s="499"/>
      <c r="I739" s="499"/>
      <c r="J739" s="499"/>
      <c r="K739" s="499"/>
      <c r="L739" s="499"/>
      <c r="M739" s="500"/>
      <c r="N739" s="503"/>
      <c r="O739" s="503"/>
      <c r="P739" s="503"/>
      <c r="Q739" s="503"/>
      <c r="R739" s="463"/>
      <c r="S739" s="463"/>
    </row>
    <row r="740" spans="1:19" ht="16.5" thickBot="1" x14ac:dyDescent="0.3">
      <c r="A740" s="371" t="s">
        <v>315</v>
      </c>
      <c r="B740" s="372"/>
      <c r="C740" s="372"/>
      <c r="D740" s="372"/>
      <c r="E740" s="372"/>
      <c r="F740" s="372"/>
      <c r="G740" s="372"/>
      <c r="H740" s="372"/>
      <c r="I740" s="372"/>
      <c r="J740" s="372"/>
      <c r="K740" s="372"/>
      <c r="L740" s="372"/>
      <c r="M740" s="373"/>
      <c r="N740" s="461"/>
      <c r="O740" s="461"/>
      <c r="P740" s="461"/>
      <c r="Q740" s="461"/>
      <c r="R740" s="461"/>
      <c r="S740" s="461"/>
    </row>
    <row r="741" spans="1:19" ht="16.5" thickBot="1" x14ac:dyDescent="0.3">
      <c r="A741" s="292" t="s">
        <v>316</v>
      </c>
      <c r="B741" s="469">
        <v>3</v>
      </c>
      <c r="C741" s="470" t="s">
        <v>534</v>
      </c>
      <c r="D741" s="471"/>
      <c r="E741" s="471"/>
      <c r="F741" s="471"/>
      <c r="G741" s="471"/>
      <c r="H741" s="471"/>
      <c r="I741" s="471"/>
      <c r="J741" s="471"/>
      <c r="K741" s="471"/>
      <c r="L741" s="471"/>
      <c r="M741" s="472"/>
      <c r="N741" s="462"/>
      <c r="O741" s="463"/>
      <c r="P741" s="463"/>
      <c r="Q741" s="463"/>
      <c r="R741" s="463"/>
      <c r="S741" s="463"/>
    </row>
    <row r="742" spans="1:19" ht="16.5" thickBot="1" x14ac:dyDescent="0.3">
      <c r="A742" s="473" t="s">
        <v>289</v>
      </c>
      <c r="B742" s="474"/>
      <c r="C742" s="304" t="s">
        <v>535</v>
      </c>
      <c r="D742" s="305"/>
      <c r="E742" s="305"/>
      <c r="F742" s="305"/>
      <c r="G742" s="305"/>
      <c r="H742" s="305"/>
      <c r="I742" s="305"/>
      <c r="J742" s="305"/>
      <c r="K742" s="305"/>
      <c r="L742" s="305"/>
      <c r="M742" s="306"/>
      <c r="N742" s="462"/>
      <c r="O742" s="463"/>
      <c r="P742" s="463"/>
      <c r="Q742" s="463"/>
      <c r="R742" s="463"/>
      <c r="S742" s="463"/>
    </row>
    <row r="743" spans="1:19" ht="16.5" thickBot="1" x14ac:dyDescent="0.3">
      <c r="A743" s="473" t="s">
        <v>291</v>
      </c>
      <c r="B743" s="474"/>
      <c r="C743" s="504">
        <v>6</v>
      </c>
      <c r="D743" s="505"/>
      <c r="E743" s="505"/>
      <c r="F743" s="505"/>
      <c r="G743" s="505"/>
      <c r="H743" s="505"/>
      <c r="I743" s="505"/>
      <c r="J743" s="505"/>
      <c r="K743" s="505"/>
      <c r="L743" s="505"/>
      <c r="M743" s="506"/>
      <c r="N743" s="462"/>
      <c r="O743" s="463"/>
      <c r="P743" s="463"/>
      <c r="Q743" s="463"/>
      <c r="R743" s="463"/>
      <c r="S743" s="463"/>
    </row>
    <row r="744" spans="1:19" ht="15.75" x14ac:dyDescent="0.25">
      <c r="A744" s="478" t="s">
        <v>292</v>
      </c>
      <c r="B744" s="479"/>
      <c r="C744" s="480" t="s">
        <v>536</v>
      </c>
      <c r="D744" s="481"/>
      <c r="E744" s="481"/>
      <c r="F744" s="481"/>
      <c r="G744" s="481"/>
      <c r="H744" s="481"/>
      <c r="I744" s="481"/>
      <c r="J744" s="481"/>
      <c r="K744" s="481"/>
      <c r="L744" s="481"/>
      <c r="M744" s="482"/>
      <c r="N744" s="462"/>
      <c r="O744" s="463"/>
      <c r="P744" s="463"/>
      <c r="Q744" s="463"/>
      <c r="R744" s="463"/>
      <c r="S744" s="463"/>
    </row>
    <row r="745" spans="1:19" ht="15.75" x14ac:dyDescent="0.25">
      <c r="A745" s="483"/>
      <c r="B745" s="484"/>
      <c r="C745" s="485" t="s">
        <v>537</v>
      </c>
      <c r="D745" s="486"/>
      <c r="E745" s="486"/>
      <c r="F745" s="486"/>
      <c r="G745" s="486"/>
      <c r="H745" s="486"/>
      <c r="I745" s="486"/>
      <c r="J745" s="486"/>
      <c r="K745" s="486"/>
      <c r="L745" s="486"/>
      <c r="M745" s="487"/>
      <c r="N745" s="462"/>
      <c r="O745" s="463"/>
      <c r="P745" s="463"/>
      <c r="Q745" s="463"/>
      <c r="R745" s="463"/>
      <c r="S745" s="463"/>
    </row>
    <row r="746" spans="1:19" ht="15.75" x14ac:dyDescent="0.25">
      <c r="A746" s="483"/>
      <c r="B746" s="484"/>
      <c r="C746" s="485" t="s">
        <v>538</v>
      </c>
      <c r="D746" s="488"/>
      <c r="E746" s="488"/>
      <c r="F746" s="488"/>
      <c r="G746" s="488"/>
      <c r="H746" s="488"/>
      <c r="I746" s="488"/>
      <c r="J746" s="488"/>
      <c r="K746" s="488"/>
      <c r="L746" s="488"/>
      <c r="M746" s="487"/>
      <c r="N746" s="462"/>
      <c r="O746" s="463"/>
      <c r="P746" s="463"/>
      <c r="Q746" s="463"/>
      <c r="R746" s="463"/>
      <c r="S746" s="463"/>
    </row>
    <row r="747" spans="1:19" ht="15.75" x14ac:dyDescent="0.25">
      <c r="A747" s="483"/>
      <c r="B747" s="484"/>
      <c r="C747" s="485" t="s">
        <v>539</v>
      </c>
      <c r="D747" s="486"/>
      <c r="E747" s="486"/>
      <c r="F747" s="486"/>
      <c r="G747" s="486"/>
      <c r="H747" s="486"/>
      <c r="I747" s="486"/>
      <c r="J747" s="486"/>
      <c r="K747" s="486"/>
      <c r="L747" s="486"/>
      <c r="M747" s="487"/>
      <c r="N747" s="462"/>
      <c r="O747" s="463"/>
      <c r="P747" s="463"/>
      <c r="Q747" s="463"/>
      <c r="R747" s="463"/>
      <c r="S747" s="463"/>
    </row>
    <row r="748" spans="1:19" ht="15.75" x14ac:dyDescent="0.25">
      <c r="A748" s="483"/>
      <c r="B748" s="484"/>
      <c r="C748" s="485" t="s">
        <v>540</v>
      </c>
      <c r="D748" s="488"/>
      <c r="E748" s="488"/>
      <c r="F748" s="488"/>
      <c r="G748" s="488"/>
      <c r="H748" s="488"/>
      <c r="I748" s="488"/>
      <c r="J748" s="488"/>
      <c r="K748" s="488"/>
      <c r="L748" s="488"/>
      <c r="M748" s="487"/>
      <c r="N748" s="462"/>
      <c r="O748" s="463"/>
      <c r="P748" s="463"/>
      <c r="Q748" s="463"/>
      <c r="R748" s="463"/>
      <c r="S748" s="463"/>
    </row>
    <row r="749" spans="1:19" ht="15.75" x14ac:dyDescent="0.25">
      <c r="A749" s="483"/>
      <c r="B749" s="484"/>
      <c r="C749" s="485" t="s">
        <v>541</v>
      </c>
      <c r="D749" s="488"/>
      <c r="E749" s="488"/>
      <c r="F749" s="488"/>
      <c r="G749" s="488"/>
      <c r="H749" s="488"/>
      <c r="I749" s="488"/>
      <c r="J749" s="488"/>
      <c r="K749" s="488"/>
      <c r="L749" s="488"/>
      <c r="M749" s="487"/>
      <c r="N749" s="462"/>
      <c r="O749" s="463"/>
      <c r="P749" s="463"/>
      <c r="Q749" s="463"/>
      <c r="R749" s="463"/>
      <c r="S749" s="463"/>
    </row>
    <row r="750" spans="1:19" ht="16.5" thickBot="1" x14ac:dyDescent="0.3">
      <c r="A750" s="489"/>
      <c r="B750" s="490"/>
      <c r="C750" s="491"/>
      <c r="D750" s="492"/>
      <c r="E750" s="492"/>
      <c r="F750" s="492"/>
      <c r="G750" s="492"/>
      <c r="H750" s="492"/>
      <c r="I750" s="492"/>
      <c r="J750" s="492"/>
      <c r="K750" s="492"/>
      <c r="L750" s="492"/>
      <c r="M750" s="493"/>
      <c r="N750" s="462"/>
      <c r="O750" s="463"/>
      <c r="P750" s="463"/>
      <c r="Q750" s="463"/>
      <c r="R750" s="463"/>
      <c r="S750" s="463"/>
    </row>
    <row r="751" spans="1:19" ht="16.5" thickBot="1" x14ac:dyDescent="0.3">
      <c r="A751" s="292" t="s">
        <v>314</v>
      </c>
      <c r="B751" s="494" t="s">
        <v>298</v>
      </c>
      <c r="C751" s="494" t="s">
        <v>299</v>
      </c>
      <c r="D751" s="494" t="s">
        <v>300</v>
      </c>
      <c r="E751" s="494" t="s">
        <v>301</v>
      </c>
      <c r="F751" s="494" t="s">
        <v>300</v>
      </c>
      <c r="G751" s="494" t="s">
        <v>302</v>
      </c>
      <c r="H751" s="494" t="s">
        <v>302</v>
      </c>
      <c r="I751" s="494" t="s">
        <v>301</v>
      </c>
      <c r="J751" s="494" t="s">
        <v>303</v>
      </c>
      <c r="K751" s="494" t="s">
        <v>304</v>
      </c>
      <c r="L751" s="494" t="s">
        <v>305</v>
      </c>
      <c r="M751" s="494" t="s">
        <v>306</v>
      </c>
      <c r="N751" s="462"/>
      <c r="O751" s="463"/>
      <c r="P751" s="463"/>
      <c r="Q751" s="463"/>
      <c r="R751" s="463"/>
      <c r="S751" s="463"/>
    </row>
    <row r="752" spans="1:19" ht="16.5" thickBot="1" x14ac:dyDescent="0.3">
      <c r="A752" s="419">
        <f>SUM(B752:M752)</f>
        <v>6</v>
      </c>
      <c r="B752" s="507">
        <v>0</v>
      </c>
      <c r="C752" s="507">
        <v>0</v>
      </c>
      <c r="D752" s="507">
        <v>1</v>
      </c>
      <c r="E752" s="507">
        <v>0</v>
      </c>
      <c r="F752" s="507">
        <v>0</v>
      </c>
      <c r="G752" s="507">
        <v>0</v>
      </c>
      <c r="H752" s="507">
        <v>0</v>
      </c>
      <c r="I752" s="507">
        <v>1</v>
      </c>
      <c r="J752" s="507">
        <v>1</v>
      </c>
      <c r="K752" s="507">
        <v>1</v>
      </c>
      <c r="L752" s="507">
        <v>1</v>
      </c>
      <c r="M752" s="507">
        <v>1</v>
      </c>
      <c r="N752" s="463"/>
      <c r="O752" s="463"/>
      <c r="P752" s="463"/>
      <c r="Q752" s="463"/>
      <c r="R752" s="463"/>
      <c r="S752" s="463"/>
    </row>
    <row r="753" spans="1:19" ht="16.5" thickBot="1" x14ac:dyDescent="0.3">
      <c r="A753" s="498"/>
      <c r="B753" s="499"/>
      <c r="C753" s="499"/>
      <c r="D753" s="499"/>
      <c r="E753" s="499"/>
      <c r="F753" s="499"/>
      <c r="G753" s="499"/>
      <c r="H753" s="499"/>
      <c r="I753" s="499"/>
      <c r="J753" s="499"/>
      <c r="K753" s="499"/>
      <c r="L753" s="499"/>
      <c r="M753" s="500"/>
      <c r="N753" s="508"/>
      <c r="O753" s="463"/>
      <c r="P753" s="463"/>
      <c r="Q753" s="463"/>
      <c r="R753" s="463"/>
      <c r="S753" s="463"/>
    </row>
    <row r="754" spans="1:19" ht="16.5" thickBot="1" x14ac:dyDescent="0.3">
      <c r="A754" s="371" t="s">
        <v>390</v>
      </c>
      <c r="B754" s="372"/>
      <c r="C754" s="372"/>
      <c r="D754" s="372"/>
      <c r="E754" s="372"/>
      <c r="F754" s="372"/>
      <c r="G754" s="372"/>
      <c r="H754" s="372"/>
      <c r="I754" s="372"/>
      <c r="J754" s="372"/>
      <c r="K754" s="372"/>
      <c r="L754" s="372"/>
      <c r="M754" s="373"/>
      <c r="N754" s="461"/>
      <c r="O754" s="461"/>
      <c r="P754" s="461"/>
      <c r="Q754" s="461"/>
      <c r="R754" s="461"/>
      <c r="S754" s="461"/>
    </row>
    <row r="755" spans="1:19" ht="16.5" thickBot="1" x14ac:dyDescent="0.3">
      <c r="A755" s="292" t="s">
        <v>391</v>
      </c>
      <c r="B755" s="469">
        <v>4</v>
      </c>
      <c r="C755" s="470" t="s">
        <v>542</v>
      </c>
      <c r="D755" s="471"/>
      <c r="E755" s="471"/>
      <c r="F755" s="471"/>
      <c r="G755" s="471"/>
      <c r="H755" s="471"/>
      <c r="I755" s="471"/>
      <c r="J755" s="471"/>
      <c r="K755" s="471"/>
      <c r="L755" s="471"/>
      <c r="M755" s="472"/>
      <c r="N755" s="463"/>
      <c r="O755" s="463"/>
      <c r="P755" s="463"/>
      <c r="Q755" s="463"/>
      <c r="R755" s="463"/>
      <c r="S755" s="463"/>
    </row>
    <row r="756" spans="1:19" ht="16.5" thickBot="1" x14ac:dyDescent="0.3">
      <c r="A756" s="473" t="s">
        <v>289</v>
      </c>
      <c r="B756" s="474"/>
      <c r="C756" s="304" t="s">
        <v>543</v>
      </c>
      <c r="D756" s="305"/>
      <c r="E756" s="305"/>
      <c r="F756" s="305"/>
      <c r="G756" s="305"/>
      <c r="H756" s="305"/>
      <c r="I756" s="305"/>
      <c r="J756" s="305"/>
      <c r="K756" s="305"/>
      <c r="L756" s="305"/>
      <c r="M756" s="306"/>
      <c r="N756" s="462"/>
      <c r="O756" s="463"/>
      <c r="P756" s="463"/>
      <c r="Q756" s="463"/>
      <c r="R756" s="463"/>
      <c r="S756" s="463"/>
    </row>
    <row r="757" spans="1:19" ht="16.5" thickBot="1" x14ac:dyDescent="0.3">
      <c r="A757" s="473" t="s">
        <v>291</v>
      </c>
      <c r="B757" s="474"/>
      <c r="C757" s="509">
        <v>133</v>
      </c>
      <c r="D757" s="510"/>
      <c r="E757" s="510"/>
      <c r="F757" s="510"/>
      <c r="G757" s="510"/>
      <c r="H757" s="510"/>
      <c r="I757" s="510"/>
      <c r="J757" s="510"/>
      <c r="K757" s="510"/>
      <c r="L757" s="510"/>
      <c r="M757" s="511"/>
      <c r="N757" s="462"/>
      <c r="O757" s="463"/>
      <c r="P757" s="463"/>
      <c r="Q757" s="463"/>
      <c r="R757" s="463"/>
      <c r="S757" s="463"/>
    </row>
    <row r="758" spans="1:19" ht="15.75" x14ac:dyDescent="0.25">
      <c r="A758" s="478" t="s">
        <v>292</v>
      </c>
      <c r="B758" s="479"/>
      <c r="C758" s="480" t="s">
        <v>544</v>
      </c>
      <c r="D758" s="481"/>
      <c r="E758" s="481"/>
      <c r="F758" s="481"/>
      <c r="G758" s="481"/>
      <c r="H758" s="481"/>
      <c r="I758" s="481"/>
      <c r="J758" s="481"/>
      <c r="K758" s="481"/>
      <c r="L758" s="481"/>
      <c r="M758" s="482"/>
      <c r="N758" s="462"/>
      <c r="O758" s="463"/>
      <c r="P758" s="463"/>
      <c r="Q758" s="463"/>
      <c r="R758" s="463"/>
      <c r="S758" s="463"/>
    </row>
    <row r="759" spans="1:19" ht="15.75" x14ac:dyDescent="0.25">
      <c r="A759" s="483"/>
      <c r="B759" s="484"/>
      <c r="C759" s="485" t="s">
        <v>545</v>
      </c>
      <c r="D759" s="486"/>
      <c r="E759" s="486"/>
      <c r="F759" s="486"/>
      <c r="G759" s="486"/>
      <c r="H759" s="486"/>
      <c r="I759" s="486"/>
      <c r="J759" s="486"/>
      <c r="K759" s="486"/>
      <c r="L759" s="486"/>
      <c r="M759" s="487"/>
      <c r="N759" s="463"/>
      <c r="O759" s="463"/>
      <c r="P759" s="463"/>
      <c r="Q759" s="463"/>
      <c r="R759" s="463"/>
      <c r="S759" s="463"/>
    </row>
    <row r="760" spans="1:19" ht="15.75" x14ac:dyDescent="0.25">
      <c r="A760" s="483"/>
      <c r="B760" s="484"/>
      <c r="C760" s="485" t="s">
        <v>546</v>
      </c>
      <c r="D760" s="486"/>
      <c r="E760" s="486"/>
      <c r="F760" s="486"/>
      <c r="G760" s="486"/>
      <c r="H760" s="486"/>
      <c r="I760" s="486"/>
      <c r="J760" s="486"/>
      <c r="K760" s="486"/>
      <c r="L760" s="486"/>
      <c r="M760" s="487"/>
      <c r="N760" s="463"/>
      <c r="O760" s="463"/>
      <c r="P760" s="463"/>
      <c r="Q760" s="463"/>
      <c r="R760" s="463"/>
      <c r="S760" s="463"/>
    </row>
    <row r="761" spans="1:19" ht="15.75" x14ac:dyDescent="0.25">
      <c r="A761" s="483"/>
      <c r="B761" s="484"/>
      <c r="C761" s="485" t="s">
        <v>547</v>
      </c>
      <c r="D761" s="488"/>
      <c r="E761" s="488"/>
      <c r="F761" s="488"/>
      <c r="G761" s="488"/>
      <c r="H761" s="488"/>
      <c r="I761" s="488"/>
      <c r="J761" s="488"/>
      <c r="K761" s="488"/>
      <c r="L761" s="488"/>
      <c r="M761" s="487"/>
      <c r="N761" s="512"/>
      <c r="O761" s="463"/>
      <c r="P761" s="463"/>
      <c r="Q761" s="463"/>
      <c r="R761" s="463"/>
      <c r="S761" s="463"/>
    </row>
    <row r="762" spans="1:19" ht="15.75" x14ac:dyDescent="0.25">
      <c r="A762" s="483"/>
      <c r="B762" s="484"/>
      <c r="C762" s="485" t="s">
        <v>548</v>
      </c>
      <c r="D762" s="488"/>
      <c r="E762" s="488"/>
      <c r="F762" s="488"/>
      <c r="G762" s="488"/>
      <c r="H762" s="488"/>
      <c r="I762" s="488"/>
      <c r="J762" s="488"/>
      <c r="K762" s="488"/>
      <c r="L762" s="488"/>
      <c r="M762" s="487"/>
      <c r="N762" s="512"/>
      <c r="O762" s="463"/>
      <c r="P762" s="463"/>
      <c r="Q762" s="463"/>
      <c r="R762" s="463"/>
      <c r="S762" s="463"/>
    </row>
    <row r="763" spans="1:19" ht="16.5" thickBot="1" x14ac:dyDescent="0.3">
      <c r="A763" s="489"/>
      <c r="B763" s="490"/>
      <c r="C763" s="485"/>
      <c r="D763" s="488"/>
      <c r="E763" s="488"/>
      <c r="F763" s="488"/>
      <c r="G763" s="488"/>
      <c r="H763" s="488"/>
      <c r="I763" s="488"/>
      <c r="J763" s="488"/>
      <c r="K763" s="488"/>
      <c r="L763" s="488"/>
      <c r="M763" s="487"/>
      <c r="N763" s="512"/>
      <c r="O763" s="463"/>
      <c r="P763" s="463"/>
      <c r="Q763" s="463"/>
      <c r="R763" s="463"/>
      <c r="S763" s="463"/>
    </row>
    <row r="764" spans="1:19" ht="16.5" thickBot="1" x14ac:dyDescent="0.3">
      <c r="A764" s="292" t="s">
        <v>324</v>
      </c>
      <c r="B764" s="494" t="s">
        <v>298</v>
      </c>
      <c r="C764" s="494" t="s">
        <v>299</v>
      </c>
      <c r="D764" s="494" t="s">
        <v>300</v>
      </c>
      <c r="E764" s="494" t="s">
        <v>301</v>
      </c>
      <c r="F764" s="494" t="s">
        <v>300</v>
      </c>
      <c r="G764" s="494" t="s">
        <v>302</v>
      </c>
      <c r="H764" s="494" t="s">
        <v>302</v>
      </c>
      <c r="I764" s="494" t="s">
        <v>301</v>
      </c>
      <c r="J764" s="494" t="s">
        <v>303</v>
      </c>
      <c r="K764" s="494" t="s">
        <v>304</v>
      </c>
      <c r="L764" s="494" t="s">
        <v>305</v>
      </c>
      <c r="M764" s="494" t="s">
        <v>306</v>
      </c>
      <c r="N764" s="462"/>
      <c r="O764" s="463"/>
      <c r="P764" s="463"/>
      <c r="Q764" s="463"/>
      <c r="R764" s="463"/>
      <c r="S764" s="463"/>
    </row>
    <row r="765" spans="1:19" ht="16.5" thickBot="1" x14ac:dyDescent="0.3">
      <c r="A765" s="462">
        <f>SUM(B765:M765)</f>
        <v>133</v>
      </c>
      <c r="B765" s="359">
        <v>5</v>
      </c>
      <c r="C765" s="359">
        <v>10</v>
      </c>
      <c r="D765" s="359">
        <v>13</v>
      </c>
      <c r="E765" s="359">
        <v>15</v>
      </c>
      <c r="F765" s="359">
        <v>12</v>
      </c>
      <c r="G765" s="359">
        <v>13</v>
      </c>
      <c r="H765" s="359">
        <v>11</v>
      </c>
      <c r="I765" s="359">
        <v>15</v>
      </c>
      <c r="J765" s="359">
        <v>10</v>
      </c>
      <c r="K765" s="359">
        <v>8</v>
      </c>
      <c r="L765" s="359">
        <v>9</v>
      </c>
      <c r="M765" s="359">
        <v>12</v>
      </c>
      <c r="N765" s="322"/>
      <c r="O765" s="463"/>
      <c r="P765" s="463"/>
      <c r="Q765" s="463"/>
      <c r="R765" s="463"/>
      <c r="S765" s="463"/>
    </row>
    <row r="766" spans="1:19" ht="16.5" thickBot="1" x14ac:dyDescent="0.3">
      <c r="A766" s="498"/>
      <c r="B766" s="499"/>
      <c r="C766" s="499"/>
      <c r="D766" s="499"/>
      <c r="E766" s="499"/>
      <c r="F766" s="499"/>
      <c r="G766" s="499"/>
      <c r="H766" s="499"/>
      <c r="I766" s="499"/>
      <c r="J766" s="499"/>
      <c r="K766" s="499"/>
      <c r="L766" s="499"/>
      <c r="M766" s="500"/>
      <c r="N766" s="512"/>
      <c r="O766" s="512"/>
      <c r="P766" s="512"/>
      <c r="Q766" s="512"/>
      <c r="R766" s="512"/>
      <c r="S766" s="512"/>
    </row>
    <row r="767" spans="1:19" ht="16.5" thickBot="1" x14ac:dyDescent="0.3">
      <c r="A767" s="513" t="s">
        <v>325</v>
      </c>
      <c r="B767" s="514"/>
      <c r="C767" s="514"/>
      <c r="D767" s="514"/>
      <c r="E767" s="514"/>
      <c r="F767" s="514"/>
      <c r="G767" s="514"/>
      <c r="H767" s="514"/>
      <c r="I767" s="514"/>
      <c r="J767" s="514"/>
      <c r="K767" s="514"/>
      <c r="L767" s="514"/>
      <c r="M767" s="515"/>
      <c r="N767" s="516"/>
      <c r="O767" s="516"/>
      <c r="P767" s="516"/>
      <c r="Q767" s="517"/>
      <c r="R767" s="517"/>
      <c r="S767" s="517"/>
    </row>
    <row r="768" spans="1:19" ht="16.5" thickBot="1" x14ac:dyDescent="0.3">
      <c r="A768" s="518" t="s">
        <v>326</v>
      </c>
      <c r="B768" s="519" t="s">
        <v>9</v>
      </c>
      <c r="C768" s="376" t="str">
        <f>IF((B768=""),"",VLOOKUP(B768,UUU,2,0))</f>
        <v>SECTOR PUBLICO MUNICIPAL</v>
      </c>
      <c r="D768" s="377"/>
      <c r="E768" s="377"/>
      <c r="F768" s="377"/>
      <c r="G768" s="377"/>
      <c r="H768" s="377"/>
      <c r="I768" s="377"/>
      <c r="J768" s="377"/>
      <c r="K768" s="377"/>
      <c r="L768" s="377"/>
      <c r="M768" s="378"/>
      <c r="N768" s="512"/>
      <c r="O768" s="512"/>
      <c r="P768" s="512"/>
      <c r="Q768" s="520"/>
      <c r="R768" s="520"/>
      <c r="S768" s="520"/>
    </row>
    <row r="769" spans="1:19" ht="16.5" thickBot="1" x14ac:dyDescent="0.3">
      <c r="A769" s="518" t="s">
        <v>327</v>
      </c>
      <c r="B769" s="519" t="s">
        <v>15</v>
      </c>
      <c r="C769" s="376" t="str">
        <f>IF((B769=""),"",VLOOKUP(B769,UUU,2,0))</f>
        <v>SECTOR PUBLICO NO FINANCIERO</v>
      </c>
      <c r="D769" s="377"/>
      <c r="E769" s="377"/>
      <c r="F769" s="377"/>
      <c r="G769" s="377"/>
      <c r="H769" s="377"/>
      <c r="I769" s="377"/>
      <c r="J769" s="377"/>
      <c r="K769" s="377"/>
      <c r="L769" s="377"/>
      <c r="M769" s="378"/>
      <c r="N769" s="512"/>
      <c r="O769" s="512"/>
      <c r="P769" s="512"/>
      <c r="Q769" s="520"/>
      <c r="R769" s="520"/>
      <c r="S769" s="520"/>
    </row>
    <row r="770" spans="1:19" ht="16.5" thickBot="1" x14ac:dyDescent="0.3">
      <c r="A770" s="518" t="s">
        <v>328</v>
      </c>
      <c r="B770" s="519" t="s">
        <v>21</v>
      </c>
      <c r="C770" s="376" t="str">
        <f>IF((B770=""),"",VLOOKUP(B770,UUU,2,0))</f>
        <v>GOBIERNO GENERAL MUNICIPAL</v>
      </c>
      <c r="D770" s="377"/>
      <c r="E770" s="377"/>
      <c r="F770" s="377"/>
      <c r="G770" s="377"/>
      <c r="H770" s="377"/>
      <c r="I770" s="377"/>
      <c r="J770" s="377"/>
      <c r="K770" s="377"/>
      <c r="L770" s="377"/>
      <c r="M770" s="378"/>
      <c r="N770" s="512"/>
      <c r="O770" s="512"/>
      <c r="P770" s="512"/>
      <c r="Q770" s="520"/>
      <c r="R770" s="520"/>
      <c r="S770" s="520"/>
    </row>
    <row r="771" spans="1:19" ht="16.5" thickBot="1" x14ac:dyDescent="0.3">
      <c r="A771" s="518" t="s">
        <v>329</v>
      </c>
      <c r="B771" s="519" t="s">
        <v>37</v>
      </c>
      <c r="C771" s="376" t="str">
        <f>IF((B771=""),"",VLOOKUP(B771,UUU,2,0))</f>
        <v>Entidades Paraestatales y Fideicomisos No Empresariales y No Financieros</v>
      </c>
      <c r="D771" s="377"/>
      <c r="E771" s="377"/>
      <c r="F771" s="377"/>
      <c r="G771" s="377"/>
      <c r="H771" s="377"/>
      <c r="I771" s="377"/>
      <c r="J771" s="377"/>
      <c r="K771" s="377"/>
      <c r="L771" s="377"/>
      <c r="M771" s="378"/>
      <c r="N771" s="512"/>
      <c r="O771" s="512"/>
      <c r="P771" s="512"/>
      <c r="Q771" s="520"/>
      <c r="R771" s="520"/>
      <c r="S771" s="520"/>
    </row>
    <row r="772" spans="1:19" ht="16.5" thickBot="1" x14ac:dyDescent="0.3">
      <c r="A772" s="518" t="s">
        <v>330</v>
      </c>
      <c r="B772" s="519" t="s">
        <v>37</v>
      </c>
      <c r="C772" s="376" t="str">
        <f>IF((B772=""),"",VLOOKUP(B772,UUU,2,0))</f>
        <v>Entidades Paraestatales y Fideicomisos No Empresariales y No Financieros</v>
      </c>
      <c r="D772" s="377"/>
      <c r="E772" s="377"/>
      <c r="F772" s="377"/>
      <c r="G772" s="377"/>
      <c r="H772" s="377"/>
      <c r="I772" s="377"/>
      <c r="J772" s="377"/>
      <c r="K772" s="377"/>
      <c r="L772" s="377"/>
      <c r="M772" s="378"/>
      <c r="N772" s="512"/>
      <c r="O772" s="512"/>
      <c r="P772" s="512"/>
      <c r="Q772" s="520"/>
      <c r="R772" s="520"/>
      <c r="S772" s="520"/>
    </row>
    <row r="773" spans="1:19" ht="16.5" thickBot="1" x14ac:dyDescent="0.3">
      <c r="A773" s="518" t="s">
        <v>331</v>
      </c>
      <c r="B773" s="521" t="s">
        <v>549</v>
      </c>
      <c r="C773" s="376" t="s">
        <v>550</v>
      </c>
      <c r="D773" s="377"/>
      <c r="E773" s="377"/>
      <c r="F773" s="377"/>
      <c r="G773" s="377"/>
      <c r="H773" s="377"/>
      <c r="I773" s="377"/>
      <c r="J773" s="377"/>
      <c r="K773" s="377"/>
      <c r="L773" s="377"/>
      <c r="M773" s="378"/>
      <c r="N773" s="512"/>
      <c r="O773" s="512"/>
      <c r="P773" s="512"/>
      <c r="Q773" s="520"/>
      <c r="R773" s="520"/>
      <c r="S773" s="520"/>
    </row>
    <row r="774" spans="1:19" ht="16.5" thickBot="1" x14ac:dyDescent="0.3">
      <c r="A774" s="297" t="s">
        <v>334</v>
      </c>
      <c r="B774" s="297"/>
      <c r="C774" s="297"/>
      <c r="D774" s="297"/>
      <c r="E774" s="297"/>
      <c r="F774" s="297"/>
      <c r="G774" s="297"/>
      <c r="H774" s="297"/>
      <c r="I774" s="297"/>
      <c r="J774" s="297"/>
      <c r="K774" s="297"/>
      <c r="L774" s="297"/>
      <c r="M774" s="297"/>
      <c r="N774" s="468"/>
      <c r="O774" s="210"/>
      <c r="P774" s="210"/>
      <c r="Q774" s="211"/>
      <c r="R774" s="211"/>
      <c r="S774" s="211"/>
    </row>
    <row r="775" spans="1:19" ht="16.5" thickBot="1" x14ac:dyDescent="0.3">
      <c r="A775" s="371" t="s">
        <v>335</v>
      </c>
      <c r="B775" s="372"/>
      <c r="C775" s="372"/>
      <c r="D775" s="372"/>
      <c r="E775" s="372"/>
      <c r="F775" s="372"/>
      <c r="G775" s="372"/>
      <c r="H775" s="372"/>
      <c r="I775" s="372"/>
      <c r="J775" s="372"/>
      <c r="K775" s="372"/>
      <c r="L775" s="372"/>
      <c r="M775" s="373"/>
      <c r="N775" s="461"/>
      <c r="O775" s="461"/>
      <c r="P775" s="461"/>
      <c r="Q775" s="461"/>
      <c r="R775" s="461"/>
      <c r="S775" s="461"/>
    </row>
    <row r="776" spans="1:19" ht="16.5" thickBot="1" x14ac:dyDescent="0.3">
      <c r="A776" s="292" t="s">
        <v>336</v>
      </c>
      <c r="B776" s="522">
        <v>1400320</v>
      </c>
      <c r="C776" s="304" t="s">
        <v>337</v>
      </c>
      <c r="D776" s="305"/>
      <c r="E776" s="305"/>
      <c r="F776" s="305"/>
      <c r="G776" s="305"/>
      <c r="H776" s="305"/>
      <c r="I776" s="305"/>
      <c r="J776" s="305"/>
      <c r="K776" s="305"/>
      <c r="L776" s="305"/>
      <c r="M776" s="306"/>
      <c r="N776" s="463"/>
      <c r="O776" s="463"/>
      <c r="P776" s="463"/>
      <c r="Q776" s="463"/>
      <c r="R776" s="463"/>
      <c r="S776" s="463"/>
    </row>
    <row r="777" spans="1:19" ht="16.5" thickBot="1" x14ac:dyDescent="0.3">
      <c r="A777" s="292"/>
      <c r="B777" s="523"/>
      <c r="C777" s="304"/>
      <c r="D777" s="305"/>
      <c r="E777" s="305"/>
      <c r="F777" s="305"/>
      <c r="G777" s="305"/>
      <c r="H777" s="305"/>
      <c r="I777" s="305"/>
      <c r="J777" s="305"/>
      <c r="K777" s="305"/>
      <c r="L777" s="305"/>
      <c r="M777" s="306"/>
      <c r="N777" s="463"/>
      <c r="O777" s="463"/>
      <c r="P777" s="463"/>
      <c r="Q777" s="463"/>
      <c r="R777" s="463"/>
      <c r="S777" s="463"/>
    </row>
    <row r="778" spans="1:19" ht="16.5" thickBot="1" x14ac:dyDescent="0.3">
      <c r="A778" s="524" t="s">
        <v>338</v>
      </c>
      <c r="B778" s="524"/>
      <c r="C778" s="524"/>
      <c r="D778" s="524"/>
      <c r="E778" s="524"/>
      <c r="F778" s="524"/>
      <c r="G778" s="524"/>
      <c r="H778" s="524"/>
      <c r="I778" s="524"/>
      <c r="J778" s="524"/>
      <c r="K778" s="524"/>
      <c r="L778" s="524"/>
      <c r="M778" s="525"/>
      <c r="N778" s="526"/>
      <c r="O778" s="526"/>
      <c r="P778" s="526"/>
      <c r="Q778" s="526"/>
      <c r="R778" s="526"/>
      <c r="S778" s="526"/>
    </row>
    <row r="779" spans="1:19" ht="16.5" thickBot="1" x14ac:dyDescent="0.3">
      <c r="A779" s="371" t="s">
        <v>339</v>
      </c>
      <c r="B779" s="372"/>
      <c r="C779" s="372"/>
      <c r="D779" s="372"/>
      <c r="E779" s="372"/>
      <c r="F779" s="372"/>
      <c r="G779" s="372"/>
      <c r="H779" s="372"/>
      <c r="I779" s="372"/>
      <c r="J779" s="372"/>
      <c r="K779" s="372"/>
      <c r="L779" s="372"/>
      <c r="M779" s="373"/>
      <c r="N779" s="461"/>
      <c r="O779" s="461"/>
      <c r="P779" s="461"/>
      <c r="Q779" s="461"/>
      <c r="R779" s="461"/>
      <c r="S779" s="461"/>
    </row>
    <row r="780" spans="1:19" ht="16.5" thickBot="1" x14ac:dyDescent="0.3">
      <c r="A780" s="292" t="s">
        <v>340</v>
      </c>
      <c r="B780" s="470" t="s">
        <v>516</v>
      </c>
      <c r="C780" s="471"/>
      <c r="D780" s="471"/>
      <c r="E780" s="471"/>
      <c r="F780" s="471"/>
      <c r="G780" s="471"/>
      <c r="H780" s="471"/>
      <c r="I780" s="471"/>
      <c r="J780" s="471"/>
      <c r="K780" s="471"/>
      <c r="L780" s="471"/>
      <c r="M780" s="472"/>
      <c r="N780" s="463"/>
      <c r="O780" s="463"/>
      <c r="P780" s="463"/>
      <c r="Q780" s="463"/>
      <c r="R780" s="463"/>
      <c r="S780" s="463"/>
    </row>
    <row r="781" spans="1:19" ht="16.5" thickBot="1" x14ac:dyDescent="0.3">
      <c r="A781" s="292" t="s">
        <v>342</v>
      </c>
      <c r="B781" s="470" t="s">
        <v>551</v>
      </c>
      <c r="C781" s="471"/>
      <c r="D781" s="471"/>
      <c r="E781" s="471"/>
      <c r="F781" s="471"/>
      <c r="G781" s="471"/>
      <c r="H781" s="471"/>
      <c r="I781" s="471"/>
      <c r="J781" s="471"/>
      <c r="K781" s="471"/>
      <c r="L781" s="471"/>
      <c r="M781" s="472"/>
      <c r="N781" s="463"/>
      <c r="O781" s="463"/>
      <c r="P781" s="463"/>
      <c r="Q781" s="463"/>
      <c r="R781" s="463"/>
      <c r="S781" s="463"/>
    </row>
    <row r="782" spans="1:19" ht="16.5" thickBot="1" x14ac:dyDescent="0.3">
      <c r="A782" s="381"/>
      <c r="B782" s="381"/>
      <c r="C782" s="381"/>
      <c r="D782" s="381"/>
      <c r="E782" s="381"/>
      <c r="F782" s="381"/>
      <c r="G782" s="381"/>
      <c r="H782" s="381"/>
      <c r="I782" s="381"/>
      <c r="J782" s="381"/>
      <c r="K782" s="381"/>
      <c r="L782" s="381"/>
      <c r="M782" s="381"/>
      <c r="N782" s="463"/>
      <c r="O782" s="463"/>
      <c r="P782" s="463"/>
      <c r="Q782" s="463"/>
      <c r="R782" s="463"/>
      <c r="S782" s="463"/>
    </row>
    <row r="783" spans="1:19" ht="16.5" thickBot="1" x14ac:dyDescent="0.25">
      <c r="A783" s="527" t="s">
        <v>344</v>
      </c>
      <c r="B783" s="528"/>
      <c r="C783" s="528"/>
      <c r="D783" s="528"/>
      <c r="E783" s="528"/>
      <c r="F783" s="528"/>
      <c r="G783" s="528"/>
      <c r="H783" s="528"/>
      <c r="I783" s="528"/>
      <c r="J783" s="528"/>
      <c r="K783" s="528"/>
      <c r="L783" s="528"/>
      <c r="M783" s="528"/>
      <c r="N783" s="528"/>
      <c r="O783" s="528"/>
      <c r="P783" s="528"/>
      <c r="Q783" s="528"/>
      <c r="R783" s="528"/>
      <c r="S783" s="529"/>
    </row>
    <row r="784" spans="1:19" ht="16.5" thickBot="1" x14ac:dyDescent="0.3">
      <c r="A784" s="530" t="s">
        <v>274</v>
      </c>
      <c r="B784" s="530" t="s">
        <v>345</v>
      </c>
      <c r="C784" s="530" t="s">
        <v>346</v>
      </c>
      <c r="D784" s="530" t="s">
        <v>331</v>
      </c>
      <c r="E784" s="530" t="s">
        <v>336</v>
      </c>
      <c r="F784" s="530" t="s">
        <v>347</v>
      </c>
      <c r="G784" s="531" t="s">
        <v>348</v>
      </c>
      <c r="H784" s="531" t="s">
        <v>349</v>
      </c>
      <c r="I784" s="531" t="s">
        <v>350</v>
      </c>
      <c r="J784" s="531" t="s">
        <v>351</v>
      </c>
      <c r="K784" s="531" t="s">
        <v>352</v>
      </c>
      <c r="L784" s="531" t="s">
        <v>353</v>
      </c>
      <c r="M784" s="531" t="s">
        <v>354</v>
      </c>
      <c r="N784" s="531" t="s">
        <v>355</v>
      </c>
      <c r="O784" s="531" t="s">
        <v>356</v>
      </c>
      <c r="P784" s="531" t="s">
        <v>357</v>
      </c>
      <c r="Q784" s="531" t="s">
        <v>358</v>
      </c>
      <c r="R784" s="531" t="s">
        <v>359</v>
      </c>
      <c r="S784" s="531" t="s">
        <v>360</v>
      </c>
    </row>
    <row r="785" spans="1:19" ht="15.75" x14ac:dyDescent="0.25">
      <c r="A785" s="532" t="s">
        <v>112</v>
      </c>
      <c r="B785" s="532" t="s">
        <v>522</v>
      </c>
      <c r="C785" s="532">
        <v>31120</v>
      </c>
      <c r="D785" s="532">
        <v>8106</v>
      </c>
      <c r="E785" s="533">
        <v>1400320</v>
      </c>
      <c r="F785" s="534">
        <v>1131</v>
      </c>
      <c r="G785" s="535">
        <v>219838.03</v>
      </c>
      <c r="H785" s="535">
        <v>219838.03</v>
      </c>
      <c r="I785" s="535">
        <v>219838.03</v>
      </c>
      <c r="J785" s="535">
        <v>219838.03</v>
      </c>
      <c r="K785" s="535">
        <v>219838.03</v>
      </c>
      <c r="L785" s="535">
        <v>219838.03</v>
      </c>
      <c r="M785" s="535">
        <v>219838.03</v>
      </c>
      <c r="N785" s="535">
        <v>219838.03</v>
      </c>
      <c r="O785" s="535">
        <v>219838.03</v>
      </c>
      <c r="P785" s="535">
        <v>219838.03</v>
      </c>
      <c r="Q785" s="535">
        <v>219838.02</v>
      </c>
      <c r="R785" s="535">
        <v>219838</v>
      </c>
      <c r="S785" s="536">
        <f>SUM(G785:R785)</f>
        <v>2638056.3199999998</v>
      </c>
    </row>
    <row r="786" spans="1:19" ht="15.75" x14ac:dyDescent="0.25">
      <c r="A786" s="537" t="s">
        <v>112</v>
      </c>
      <c r="B786" s="537" t="s">
        <v>522</v>
      </c>
      <c r="C786" s="537">
        <v>31120</v>
      </c>
      <c r="D786" s="537">
        <v>8106</v>
      </c>
      <c r="E786" s="538">
        <v>1400320</v>
      </c>
      <c r="F786" s="539">
        <v>1321</v>
      </c>
      <c r="G786" s="540">
        <v>0</v>
      </c>
      <c r="H786" s="540">
        <v>0</v>
      </c>
      <c r="I786" s="540">
        <v>0</v>
      </c>
      <c r="J786" s="540">
        <v>0</v>
      </c>
      <c r="K786" s="540">
        <v>0</v>
      </c>
      <c r="L786" s="540">
        <v>98962.52</v>
      </c>
      <c r="M786" s="540">
        <v>0</v>
      </c>
      <c r="N786" s="540">
        <v>0</v>
      </c>
      <c r="O786" s="540">
        <v>0</v>
      </c>
      <c r="P786" s="540">
        <v>0</v>
      </c>
      <c r="Q786" s="540">
        <v>98962.52</v>
      </c>
      <c r="R786" s="540">
        <v>0</v>
      </c>
      <c r="S786" s="536">
        <f t="shared" ref="S786:S804" si="10">SUM(G786:R786)</f>
        <v>197925.04</v>
      </c>
    </row>
    <row r="787" spans="1:19" ht="15.75" x14ac:dyDescent="0.25">
      <c r="A787" s="537" t="s">
        <v>112</v>
      </c>
      <c r="B787" s="537" t="s">
        <v>522</v>
      </c>
      <c r="C787" s="537">
        <v>31120</v>
      </c>
      <c r="D787" s="537">
        <v>8106</v>
      </c>
      <c r="E787" s="538">
        <v>1400320</v>
      </c>
      <c r="F787" s="539">
        <v>1323</v>
      </c>
      <c r="G787" s="540">
        <v>0</v>
      </c>
      <c r="H787" s="540">
        <v>0</v>
      </c>
      <c r="I787" s="540">
        <v>0</v>
      </c>
      <c r="J787" s="540">
        <v>0</v>
      </c>
      <c r="K787" s="540">
        <v>0</v>
      </c>
      <c r="L787" s="540">
        <v>0</v>
      </c>
      <c r="M787" s="540">
        <v>0</v>
      </c>
      <c r="N787" s="540">
        <v>0</v>
      </c>
      <c r="O787" s="540">
        <v>0</v>
      </c>
      <c r="P787" s="540">
        <v>0</v>
      </c>
      <c r="Q787" s="540">
        <v>0</v>
      </c>
      <c r="R787" s="540">
        <v>387663.02</v>
      </c>
      <c r="S787" s="536">
        <f t="shared" si="10"/>
        <v>387663.02</v>
      </c>
    </row>
    <row r="788" spans="1:19" ht="15.75" x14ac:dyDescent="0.25">
      <c r="A788" s="537" t="s">
        <v>112</v>
      </c>
      <c r="B788" s="537" t="s">
        <v>522</v>
      </c>
      <c r="C788" s="537">
        <v>31120</v>
      </c>
      <c r="D788" s="537">
        <v>8106</v>
      </c>
      <c r="E788" s="538">
        <v>1400320</v>
      </c>
      <c r="F788" s="539">
        <v>1331</v>
      </c>
      <c r="G788" s="540">
        <v>8625</v>
      </c>
      <c r="H788" s="540">
        <v>8625</v>
      </c>
      <c r="I788" s="540">
        <v>8625</v>
      </c>
      <c r="J788" s="540">
        <v>8625</v>
      </c>
      <c r="K788" s="540">
        <v>8625</v>
      </c>
      <c r="L788" s="540">
        <v>8625</v>
      </c>
      <c r="M788" s="540">
        <v>8625</v>
      </c>
      <c r="N788" s="540">
        <v>8625</v>
      </c>
      <c r="O788" s="540">
        <v>8625</v>
      </c>
      <c r="P788" s="540">
        <v>8625</v>
      </c>
      <c r="Q788" s="540">
        <v>8625</v>
      </c>
      <c r="R788" s="540">
        <v>8625</v>
      </c>
      <c r="S788" s="536">
        <f t="shared" si="10"/>
        <v>103500</v>
      </c>
    </row>
    <row r="789" spans="1:19" ht="15.75" x14ac:dyDescent="0.25">
      <c r="A789" s="537" t="s">
        <v>112</v>
      </c>
      <c r="B789" s="537" t="s">
        <v>522</v>
      </c>
      <c r="C789" s="537">
        <v>31120</v>
      </c>
      <c r="D789" s="537">
        <v>8106</v>
      </c>
      <c r="E789" s="538">
        <v>1400320</v>
      </c>
      <c r="F789" s="539">
        <v>1413</v>
      </c>
      <c r="G789" s="540">
        <v>33715.85</v>
      </c>
      <c r="H789" s="540">
        <v>33715.85</v>
      </c>
      <c r="I789" s="540">
        <v>33715.85</v>
      </c>
      <c r="J789" s="540">
        <v>33715.85</v>
      </c>
      <c r="K789" s="540">
        <v>33715.85</v>
      </c>
      <c r="L789" s="540">
        <v>33715.85</v>
      </c>
      <c r="M789" s="540">
        <v>33715.85</v>
      </c>
      <c r="N789" s="540">
        <v>33715.85</v>
      </c>
      <c r="O789" s="540">
        <v>33715.85</v>
      </c>
      <c r="P789" s="540">
        <v>33715.85</v>
      </c>
      <c r="Q789" s="540">
        <v>33715.85</v>
      </c>
      <c r="R789" s="540">
        <v>33715.839999999997</v>
      </c>
      <c r="S789" s="536">
        <f t="shared" si="10"/>
        <v>404590.18999999994</v>
      </c>
    </row>
    <row r="790" spans="1:19" ht="15.75" x14ac:dyDescent="0.25">
      <c r="A790" s="537" t="s">
        <v>112</v>
      </c>
      <c r="B790" s="537" t="s">
        <v>522</v>
      </c>
      <c r="C790" s="537">
        <v>31120</v>
      </c>
      <c r="D790" s="537">
        <v>8106</v>
      </c>
      <c r="E790" s="538">
        <v>1400320</v>
      </c>
      <c r="F790" s="539">
        <v>1421</v>
      </c>
      <c r="G790" s="540">
        <v>13869.28</v>
      </c>
      <c r="H790" s="540">
        <v>13869.28</v>
      </c>
      <c r="I790" s="540">
        <v>13869.28</v>
      </c>
      <c r="J790" s="540">
        <v>13869.28</v>
      </c>
      <c r="K790" s="540">
        <v>13869.28</v>
      </c>
      <c r="L790" s="540">
        <v>13869.28</v>
      </c>
      <c r="M790" s="540">
        <v>13869.28</v>
      </c>
      <c r="N790" s="540">
        <v>13869.28</v>
      </c>
      <c r="O790" s="540">
        <v>13869.28</v>
      </c>
      <c r="P790" s="540">
        <v>13869.28</v>
      </c>
      <c r="Q790" s="540">
        <v>13869.28</v>
      </c>
      <c r="R790" s="540">
        <v>13869.27</v>
      </c>
      <c r="S790" s="536">
        <f t="shared" si="10"/>
        <v>166431.35</v>
      </c>
    </row>
    <row r="791" spans="1:19" ht="15.75" x14ac:dyDescent="0.25">
      <c r="A791" s="537" t="s">
        <v>112</v>
      </c>
      <c r="B791" s="537" t="s">
        <v>522</v>
      </c>
      <c r="C791" s="537">
        <v>31120</v>
      </c>
      <c r="D791" s="537">
        <v>8106</v>
      </c>
      <c r="E791" s="538">
        <v>1400320</v>
      </c>
      <c r="F791" s="539">
        <v>1431</v>
      </c>
      <c r="G791" s="540">
        <v>15665.69</v>
      </c>
      <c r="H791" s="540">
        <v>15665.69</v>
      </c>
      <c r="I791" s="540">
        <v>15665.69</v>
      </c>
      <c r="J791" s="540">
        <v>15665.69</v>
      </c>
      <c r="K791" s="540">
        <v>15665.69</v>
      </c>
      <c r="L791" s="540">
        <v>15665.69</v>
      </c>
      <c r="M791" s="540">
        <v>15665.69</v>
      </c>
      <c r="N791" s="540">
        <v>15665.69</v>
      </c>
      <c r="O791" s="540">
        <v>15665.69</v>
      </c>
      <c r="P791" s="540">
        <v>15665.69</v>
      </c>
      <c r="Q791" s="540">
        <v>15665.69</v>
      </c>
      <c r="R791" s="540">
        <v>15665.72</v>
      </c>
      <c r="S791" s="536">
        <f t="shared" si="10"/>
        <v>187988.31</v>
      </c>
    </row>
    <row r="792" spans="1:19" ht="15.75" x14ac:dyDescent="0.25">
      <c r="A792" s="537" t="s">
        <v>112</v>
      </c>
      <c r="B792" s="537" t="s">
        <v>522</v>
      </c>
      <c r="C792" s="537">
        <v>31120</v>
      </c>
      <c r="D792" s="537">
        <v>8106</v>
      </c>
      <c r="E792" s="538">
        <v>1400320</v>
      </c>
      <c r="F792" s="539">
        <v>1541</v>
      </c>
      <c r="G792" s="540">
        <v>16225</v>
      </c>
      <c r="H792" s="540">
        <v>16225</v>
      </c>
      <c r="I792" s="540">
        <v>16225</v>
      </c>
      <c r="J792" s="540">
        <v>16225</v>
      </c>
      <c r="K792" s="540">
        <v>16225</v>
      </c>
      <c r="L792" s="540">
        <v>16225</v>
      </c>
      <c r="M792" s="540">
        <v>16225</v>
      </c>
      <c r="N792" s="540">
        <v>16225</v>
      </c>
      <c r="O792" s="540">
        <v>16225</v>
      </c>
      <c r="P792" s="540">
        <v>16225</v>
      </c>
      <c r="Q792" s="540">
        <v>16225</v>
      </c>
      <c r="R792" s="540">
        <v>16225</v>
      </c>
      <c r="S792" s="536">
        <f t="shared" si="10"/>
        <v>194700</v>
      </c>
    </row>
    <row r="793" spans="1:19" ht="15.75" x14ac:dyDescent="0.25">
      <c r="A793" s="537" t="s">
        <v>112</v>
      </c>
      <c r="B793" s="537" t="s">
        <v>522</v>
      </c>
      <c r="C793" s="537">
        <v>31120</v>
      </c>
      <c r="D793" s="537">
        <v>8106</v>
      </c>
      <c r="E793" s="538">
        <v>1400320</v>
      </c>
      <c r="F793" s="539">
        <v>2421</v>
      </c>
      <c r="G793" s="540">
        <v>0</v>
      </c>
      <c r="H793" s="540">
        <v>0</v>
      </c>
      <c r="I793" s="540">
        <v>40843</v>
      </c>
      <c r="J793" s="540">
        <v>0</v>
      </c>
      <c r="K793" s="540">
        <v>40843</v>
      </c>
      <c r="L793" s="540">
        <v>0</v>
      </c>
      <c r="M793" s="540">
        <v>40843</v>
      </c>
      <c r="N793" s="540">
        <v>0</v>
      </c>
      <c r="O793" s="540">
        <v>40843</v>
      </c>
      <c r="P793" s="540">
        <v>0</v>
      </c>
      <c r="Q793" s="540">
        <v>40843</v>
      </c>
      <c r="R793" s="540">
        <v>0</v>
      </c>
      <c r="S793" s="536">
        <f t="shared" si="10"/>
        <v>204215</v>
      </c>
    </row>
    <row r="794" spans="1:19" ht="15.75" x14ac:dyDescent="0.25">
      <c r="A794" s="537" t="s">
        <v>112</v>
      </c>
      <c r="B794" s="537" t="s">
        <v>522</v>
      </c>
      <c r="C794" s="537">
        <v>31120</v>
      </c>
      <c r="D794" s="537">
        <v>8106</v>
      </c>
      <c r="E794" s="538">
        <v>1400320</v>
      </c>
      <c r="F794" s="539">
        <v>2491</v>
      </c>
      <c r="G794" s="540">
        <v>34551.75</v>
      </c>
      <c r="H794" s="540">
        <v>34551.75</v>
      </c>
      <c r="I794" s="540">
        <v>34551.75</v>
      </c>
      <c r="J794" s="540">
        <v>34551.75</v>
      </c>
      <c r="K794" s="540">
        <v>34551.75</v>
      </c>
      <c r="L794" s="540">
        <v>34551.75</v>
      </c>
      <c r="M794" s="540">
        <v>34551.75</v>
      </c>
      <c r="N794" s="540">
        <v>34551.75</v>
      </c>
      <c r="O794" s="540">
        <v>34551.75</v>
      </c>
      <c r="P794" s="540">
        <v>34551.75</v>
      </c>
      <c r="Q794" s="540">
        <v>34551.75</v>
      </c>
      <c r="R794" s="540">
        <v>34551.75</v>
      </c>
      <c r="S794" s="536">
        <f t="shared" si="10"/>
        <v>414621</v>
      </c>
    </row>
    <row r="795" spans="1:19" ht="15.75" x14ac:dyDescent="0.25">
      <c r="A795" s="537" t="s">
        <v>112</v>
      </c>
      <c r="B795" s="537" t="s">
        <v>522</v>
      </c>
      <c r="C795" s="537">
        <v>31120</v>
      </c>
      <c r="D795" s="537">
        <v>8106</v>
      </c>
      <c r="E795" s="538">
        <v>1400320</v>
      </c>
      <c r="F795" s="539">
        <v>2612</v>
      </c>
      <c r="G795" s="540">
        <v>35276.25</v>
      </c>
      <c r="H795" s="540">
        <v>35276.25</v>
      </c>
      <c r="I795" s="540">
        <v>35276.25</v>
      </c>
      <c r="J795" s="540">
        <v>35276.25</v>
      </c>
      <c r="K795" s="540">
        <v>35276.25</v>
      </c>
      <c r="L795" s="540">
        <v>35276.25</v>
      </c>
      <c r="M795" s="540">
        <v>35276.25</v>
      </c>
      <c r="N795" s="540">
        <v>35276.25</v>
      </c>
      <c r="O795" s="540">
        <v>35276.25</v>
      </c>
      <c r="P795" s="540">
        <v>35276.25</v>
      </c>
      <c r="Q795" s="540">
        <v>35276.25</v>
      </c>
      <c r="R795" s="540">
        <v>35276.25</v>
      </c>
      <c r="S795" s="536">
        <f t="shared" si="10"/>
        <v>423315</v>
      </c>
    </row>
    <row r="796" spans="1:19" ht="15.75" x14ac:dyDescent="0.25">
      <c r="A796" s="537" t="s">
        <v>112</v>
      </c>
      <c r="B796" s="537" t="s">
        <v>522</v>
      </c>
      <c r="C796" s="537">
        <v>31120</v>
      </c>
      <c r="D796" s="537">
        <v>8106</v>
      </c>
      <c r="E796" s="538">
        <v>1400320</v>
      </c>
      <c r="F796" s="539">
        <v>2722</v>
      </c>
      <c r="G796" s="540">
        <v>0</v>
      </c>
      <c r="H796" s="540">
        <v>0</v>
      </c>
      <c r="I796" s="540">
        <v>10350</v>
      </c>
      <c r="J796" s="540">
        <v>0</v>
      </c>
      <c r="K796" s="540">
        <v>0</v>
      </c>
      <c r="L796" s="540">
        <v>10350</v>
      </c>
      <c r="M796" s="540">
        <v>0</v>
      </c>
      <c r="N796" s="540">
        <v>0</v>
      </c>
      <c r="O796" s="540">
        <v>0</v>
      </c>
      <c r="P796" s="540">
        <v>10350</v>
      </c>
      <c r="Q796" s="540">
        <v>0</v>
      </c>
      <c r="R796" s="540">
        <v>0</v>
      </c>
      <c r="S796" s="536">
        <f t="shared" si="10"/>
        <v>31050</v>
      </c>
    </row>
    <row r="797" spans="1:19" ht="15.75" x14ac:dyDescent="0.25">
      <c r="A797" s="537" t="s">
        <v>112</v>
      </c>
      <c r="B797" s="537" t="s">
        <v>522</v>
      </c>
      <c r="C797" s="537">
        <v>31120</v>
      </c>
      <c r="D797" s="537">
        <v>8106</v>
      </c>
      <c r="E797" s="538">
        <v>1400320</v>
      </c>
      <c r="F797" s="539">
        <v>2911</v>
      </c>
      <c r="G797" s="540">
        <v>2673.75</v>
      </c>
      <c r="H797" s="540">
        <v>2673.75</v>
      </c>
      <c r="I797" s="540">
        <v>2673.75</v>
      </c>
      <c r="J797" s="540">
        <v>2673.75</v>
      </c>
      <c r="K797" s="540">
        <v>2673.75</v>
      </c>
      <c r="L797" s="540">
        <v>2673.75</v>
      </c>
      <c r="M797" s="540">
        <v>2673.75</v>
      </c>
      <c r="N797" s="540">
        <v>2673.75</v>
      </c>
      <c r="O797" s="540">
        <v>2673.75</v>
      </c>
      <c r="P797" s="540">
        <v>2673.75</v>
      </c>
      <c r="Q797" s="540">
        <v>2673.75</v>
      </c>
      <c r="R797" s="540">
        <v>2673.75</v>
      </c>
      <c r="S797" s="536">
        <f t="shared" si="10"/>
        <v>32085</v>
      </c>
    </row>
    <row r="798" spans="1:19" ht="15.75" x14ac:dyDescent="0.25">
      <c r="A798" s="537" t="s">
        <v>112</v>
      </c>
      <c r="B798" s="537" t="s">
        <v>522</v>
      </c>
      <c r="C798" s="537">
        <v>31120</v>
      </c>
      <c r="D798" s="537">
        <v>8106</v>
      </c>
      <c r="E798" s="538">
        <v>1400320</v>
      </c>
      <c r="F798" s="539">
        <v>2981</v>
      </c>
      <c r="G798" s="540">
        <v>2070</v>
      </c>
      <c r="H798" s="540">
        <v>0</v>
      </c>
      <c r="I798" s="540">
        <v>2070</v>
      </c>
      <c r="J798" s="540">
        <v>0</v>
      </c>
      <c r="K798" s="540">
        <v>0</v>
      </c>
      <c r="L798" s="540">
        <v>2070</v>
      </c>
      <c r="M798" s="540">
        <v>0</v>
      </c>
      <c r="N798" s="540">
        <v>2070</v>
      </c>
      <c r="O798" s="540">
        <v>0</v>
      </c>
      <c r="P798" s="540">
        <v>2070</v>
      </c>
      <c r="Q798" s="540">
        <v>0</v>
      </c>
      <c r="R798" s="540">
        <v>0</v>
      </c>
      <c r="S798" s="536">
        <f t="shared" si="10"/>
        <v>10350</v>
      </c>
    </row>
    <row r="799" spans="1:19" ht="15.75" x14ac:dyDescent="0.25">
      <c r="A799" s="537" t="s">
        <v>112</v>
      </c>
      <c r="B799" s="537" t="s">
        <v>522</v>
      </c>
      <c r="C799" s="537">
        <v>31120</v>
      </c>
      <c r="D799" s="537">
        <v>8106</v>
      </c>
      <c r="E799" s="538">
        <v>1400320</v>
      </c>
      <c r="F799" s="539">
        <v>3261</v>
      </c>
      <c r="G799" s="540">
        <v>0</v>
      </c>
      <c r="H799" s="540">
        <v>18112.5</v>
      </c>
      <c r="I799" s="540">
        <v>0</v>
      </c>
      <c r="J799" s="540">
        <v>0</v>
      </c>
      <c r="K799" s="540">
        <v>18112.5</v>
      </c>
      <c r="L799" s="540">
        <v>0</v>
      </c>
      <c r="M799" s="540">
        <v>0</v>
      </c>
      <c r="N799" s="540">
        <v>18112.5</v>
      </c>
      <c r="O799" s="540">
        <v>0</v>
      </c>
      <c r="P799" s="540">
        <v>0</v>
      </c>
      <c r="Q799" s="540">
        <v>18112.5</v>
      </c>
      <c r="R799" s="540">
        <v>0</v>
      </c>
      <c r="S799" s="536">
        <f t="shared" si="10"/>
        <v>72450</v>
      </c>
    </row>
    <row r="800" spans="1:19" ht="15.75" x14ac:dyDescent="0.25">
      <c r="A800" s="537" t="s">
        <v>112</v>
      </c>
      <c r="B800" s="537" t="s">
        <v>522</v>
      </c>
      <c r="C800" s="537">
        <v>31120</v>
      </c>
      <c r="D800" s="537">
        <v>8106</v>
      </c>
      <c r="E800" s="538">
        <v>1400320</v>
      </c>
      <c r="F800" s="539">
        <v>3551</v>
      </c>
      <c r="G800" s="540">
        <v>30565.99</v>
      </c>
      <c r="H800" s="540">
        <v>30565.99</v>
      </c>
      <c r="I800" s="540">
        <v>30565.99</v>
      </c>
      <c r="J800" s="540">
        <v>30565.99</v>
      </c>
      <c r="K800" s="540">
        <v>30565.99</v>
      </c>
      <c r="L800" s="540">
        <v>30565.99</v>
      </c>
      <c r="M800" s="540">
        <v>30565.99</v>
      </c>
      <c r="N800" s="540">
        <v>30565.99</v>
      </c>
      <c r="O800" s="540">
        <v>30565.99</v>
      </c>
      <c r="P800" s="540">
        <v>30565.99</v>
      </c>
      <c r="Q800" s="540">
        <v>30565.99</v>
      </c>
      <c r="R800" s="540">
        <v>30566</v>
      </c>
      <c r="S800" s="536">
        <f t="shared" si="10"/>
        <v>366791.88999999996</v>
      </c>
    </row>
    <row r="801" spans="1:19" ht="15.75" x14ac:dyDescent="0.25">
      <c r="A801" s="537" t="s">
        <v>112</v>
      </c>
      <c r="B801" s="537" t="s">
        <v>522</v>
      </c>
      <c r="C801" s="537">
        <v>31120</v>
      </c>
      <c r="D801" s="537">
        <v>8106</v>
      </c>
      <c r="E801" s="538">
        <v>1400320</v>
      </c>
      <c r="F801" s="539">
        <v>3571</v>
      </c>
      <c r="G801" s="540">
        <v>0</v>
      </c>
      <c r="H801" s="540">
        <v>6900</v>
      </c>
      <c r="I801" s="540">
        <v>0</v>
      </c>
      <c r="J801" s="540">
        <v>0</v>
      </c>
      <c r="K801" s="540">
        <v>6900</v>
      </c>
      <c r="L801" s="540">
        <v>0</v>
      </c>
      <c r="M801" s="540">
        <v>0</v>
      </c>
      <c r="N801" s="540">
        <v>0</v>
      </c>
      <c r="O801" s="540">
        <v>6900</v>
      </c>
      <c r="P801" s="540">
        <v>0</v>
      </c>
      <c r="Q801" s="540">
        <v>0</v>
      </c>
      <c r="R801" s="540">
        <v>0</v>
      </c>
      <c r="S801" s="536">
        <f t="shared" si="10"/>
        <v>20700</v>
      </c>
    </row>
    <row r="802" spans="1:19" ht="15.75" x14ac:dyDescent="0.25">
      <c r="A802" s="537" t="s">
        <v>112</v>
      </c>
      <c r="B802" s="537" t="s">
        <v>522</v>
      </c>
      <c r="C802" s="537">
        <v>31120</v>
      </c>
      <c r="D802" s="537">
        <v>8106</v>
      </c>
      <c r="E802" s="538">
        <v>1400320</v>
      </c>
      <c r="F802" s="539">
        <v>3981</v>
      </c>
      <c r="G802" s="540">
        <v>6178.65</v>
      </c>
      <c r="H802" s="540">
        <v>6178.65</v>
      </c>
      <c r="I802" s="540">
        <v>6178.65</v>
      </c>
      <c r="J802" s="540">
        <v>6178.65</v>
      </c>
      <c r="K802" s="540">
        <v>6178.65</v>
      </c>
      <c r="L802" s="540">
        <v>6178.65</v>
      </c>
      <c r="M802" s="540">
        <v>6178.65</v>
      </c>
      <c r="N802" s="540">
        <v>6178.65</v>
      </c>
      <c r="O802" s="540">
        <v>6178.65</v>
      </c>
      <c r="P802" s="540">
        <v>6178.65</v>
      </c>
      <c r="Q802" s="540">
        <v>6178.65</v>
      </c>
      <c r="R802" s="540">
        <v>6178.67</v>
      </c>
      <c r="S802" s="536">
        <f t="shared" si="10"/>
        <v>74143.820000000007</v>
      </c>
    </row>
    <row r="803" spans="1:19" ht="15.75" x14ac:dyDescent="0.25">
      <c r="A803" s="537" t="s">
        <v>112</v>
      </c>
      <c r="B803" s="537" t="s">
        <v>522</v>
      </c>
      <c r="C803" s="537">
        <v>31120</v>
      </c>
      <c r="D803" s="537">
        <v>8106</v>
      </c>
      <c r="E803" s="538">
        <v>1400320</v>
      </c>
      <c r="F803" s="539">
        <v>4421</v>
      </c>
      <c r="G803" s="540">
        <v>11800</v>
      </c>
      <c r="H803" s="540">
        <v>11800</v>
      </c>
      <c r="I803" s="540">
        <v>11800</v>
      </c>
      <c r="J803" s="540">
        <v>11800</v>
      </c>
      <c r="K803" s="540">
        <v>11800</v>
      </c>
      <c r="L803" s="540">
        <v>11800</v>
      </c>
      <c r="M803" s="540">
        <v>11800</v>
      </c>
      <c r="N803" s="540">
        <v>11800</v>
      </c>
      <c r="O803" s="540">
        <v>11800</v>
      </c>
      <c r="P803" s="540">
        <v>11800</v>
      </c>
      <c r="Q803" s="540">
        <v>11800</v>
      </c>
      <c r="R803" s="540">
        <v>11800</v>
      </c>
      <c r="S803" s="536">
        <f t="shared" si="10"/>
        <v>141600</v>
      </c>
    </row>
    <row r="804" spans="1:19" ht="15.75" x14ac:dyDescent="0.25">
      <c r="A804" s="537" t="s">
        <v>112</v>
      </c>
      <c r="B804" s="537" t="s">
        <v>522</v>
      </c>
      <c r="C804" s="537">
        <v>31120</v>
      </c>
      <c r="D804" s="537">
        <v>8106</v>
      </c>
      <c r="E804" s="538">
        <v>1400320</v>
      </c>
      <c r="F804" s="539">
        <v>5411</v>
      </c>
      <c r="G804" s="540">
        <v>0</v>
      </c>
      <c r="H804" s="540">
        <v>0</v>
      </c>
      <c r="I804" s="540">
        <v>545298.59</v>
      </c>
      <c r="J804" s="540">
        <v>0</v>
      </c>
      <c r="K804" s="540">
        <v>0</v>
      </c>
      <c r="L804" s="540">
        <v>0</v>
      </c>
      <c r="M804" s="540">
        <v>0</v>
      </c>
      <c r="N804" s="540">
        <v>0</v>
      </c>
      <c r="O804" s="540">
        <v>0</v>
      </c>
      <c r="P804" s="540">
        <v>0</v>
      </c>
      <c r="Q804" s="540">
        <v>0</v>
      </c>
      <c r="R804" s="540">
        <v>0</v>
      </c>
      <c r="S804" s="536">
        <f t="shared" si="10"/>
        <v>545298.59</v>
      </c>
    </row>
    <row r="805" spans="1:19" ht="16.5" thickBot="1" x14ac:dyDescent="0.3">
      <c r="A805" s="541" t="s">
        <v>361</v>
      </c>
      <c r="B805" s="542"/>
      <c r="C805" s="542"/>
      <c r="D805" s="542"/>
      <c r="E805" s="542"/>
      <c r="F805" s="543"/>
      <c r="G805" s="544">
        <f>SUM(G785:G804)</f>
        <v>431055.24000000005</v>
      </c>
      <c r="H805" s="544">
        <f t="shared" ref="H805:R805" si="11">SUM(H785:H804)</f>
        <v>453997.74000000005</v>
      </c>
      <c r="I805" s="544">
        <f t="shared" si="11"/>
        <v>1027546.8300000001</v>
      </c>
      <c r="J805" s="544">
        <f t="shared" si="11"/>
        <v>428985.24000000005</v>
      </c>
      <c r="K805" s="544">
        <f t="shared" si="11"/>
        <v>494840.74000000005</v>
      </c>
      <c r="L805" s="544">
        <f t="shared" si="11"/>
        <v>540367.76</v>
      </c>
      <c r="M805" s="544">
        <f t="shared" si="11"/>
        <v>469828.24000000005</v>
      </c>
      <c r="N805" s="544">
        <f t="shared" si="11"/>
        <v>449167.74000000005</v>
      </c>
      <c r="O805" s="544">
        <f t="shared" si="11"/>
        <v>476728.24000000005</v>
      </c>
      <c r="P805" s="544">
        <f t="shared" si="11"/>
        <v>441405.24000000005</v>
      </c>
      <c r="Q805" s="544">
        <f t="shared" si="11"/>
        <v>586903.25</v>
      </c>
      <c r="R805" s="544">
        <f t="shared" si="11"/>
        <v>816648.27</v>
      </c>
      <c r="S805" s="536">
        <f>SUM(G805:R805)</f>
        <v>6617474.5300000012</v>
      </c>
    </row>
    <row r="806" spans="1:19" x14ac:dyDescent="0.2">
      <c r="A806" s="458"/>
      <c r="B806" s="458"/>
      <c r="C806" s="458"/>
      <c r="D806" s="458"/>
      <c r="E806" s="458"/>
      <c r="F806" s="458"/>
      <c r="G806" s="458"/>
      <c r="H806" s="458"/>
      <c r="I806" s="458"/>
      <c r="J806" s="458"/>
      <c r="K806" s="458"/>
      <c r="L806" s="458"/>
      <c r="M806" s="458"/>
      <c r="N806" s="458"/>
      <c r="O806" s="458"/>
      <c r="P806" s="458"/>
      <c r="Q806" s="458"/>
      <c r="R806" s="458"/>
      <c r="S806" s="458"/>
    </row>
    <row r="807" spans="1:19" ht="15.75" x14ac:dyDescent="0.25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4"/>
      <c r="N807" s="287"/>
      <c r="O807" s="287"/>
      <c r="P807" s="287"/>
      <c r="Q807" s="287"/>
      <c r="R807" s="287"/>
      <c r="S807" s="287"/>
    </row>
    <row r="808" spans="1:19" ht="15" x14ac:dyDescent="0.25">
      <c r="A808" s="459"/>
      <c r="B808" s="144" t="s">
        <v>363</v>
      </c>
      <c r="C808" s="144"/>
      <c r="D808" s="144"/>
      <c r="E808" s="145"/>
      <c r="F808" s="146"/>
      <c r="K808" s="144" t="s">
        <v>364</v>
      </c>
      <c r="L808" s="144"/>
      <c r="M808" s="144"/>
      <c r="N808" s="322"/>
      <c r="O808" s="322"/>
      <c r="P808" s="322"/>
      <c r="Q808" s="322"/>
      <c r="R808" s="322"/>
      <c r="S808" s="322"/>
    </row>
    <row r="809" spans="1:19" ht="15" x14ac:dyDescent="0.25">
      <c r="A809" s="459"/>
      <c r="B809" s="145"/>
      <c r="C809" s="145"/>
      <c r="D809" s="145"/>
      <c r="E809" s="145"/>
      <c r="F809" s="146"/>
      <c r="K809" s="145"/>
      <c r="L809" s="145"/>
      <c r="M809" s="145"/>
      <c r="N809" s="322"/>
      <c r="O809" s="322"/>
      <c r="P809" s="322"/>
      <c r="Q809" s="322"/>
      <c r="R809" s="322"/>
      <c r="S809" s="322"/>
    </row>
    <row r="810" spans="1:19" ht="15" x14ac:dyDescent="0.25">
      <c r="A810" s="459"/>
      <c r="B810" s="145"/>
      <c r="C810" s="145"/>
      <c r="D810" s="145"/>
      <c r="E810" s="145"/>
      <c r="F810" s="146"/>
      <c r="K810" s="145"/>
      <c r="L810" s="145"/>
      <c r="M810" s="145"/>
      <c r="N810" s="322"/>
      <c r="O810" s="322"/>
      <c r="P810" s="322"/>
      <c r="Q810" s="322"/>
      <c r="R810" s="322"/>
      <c r="S810" s="322"/>
    </row>
    <row r="811" spans="1:19" ht="15" x14ac:dyDescent="0.25">
      <c r="A811" s="459"/>
      <c r="B811" s="144" t="s">
        <v>461</v>
      </c>
      <c r="C811" s="144"/>
      <c r="D811" s="144"/>
      <c r="E811" s="145"/>
      <c r="F811" s="146"/>
      <c r="K811" s="144" t="s">
        <v>461</v>
      </c>
      <c r="L811" s="144"/>
      <c r="M811" s="144"/>
      <c r="N811" s="322"/>
      <c r="O811" s="322"/>
      <c r="P811" s="322"/>
      <c r="Q811" s="322"/>
      <c r="R811" s="322"/>
      <c r="S811" s="322"/>
    </row>
    <row r="812" spans="1:19" x14ac:dyDescent="0.2">
      <c r="A812" s="545"/>
      <c r="B812" s="147" t="s">
        <v>366</v>
      </c>
      <c r="C812" s="147"/>
      <c r="D812" s="147"/>
      <c r="E812" s="145"/>
      <c r="F812" s="146"/>
      <c r="K812" s="147" t="s">
        <v>519</v>
      </c>
      <c r="L812" s="147"/>
      <c r="M812" s="147"/>
      <c r="N812" s="322"/>
      <c r="O812" s="322"/>
      <c r="P812" s="322"/>
      <c r="Q812" s="322"/>
      <c r="R812" s="322"/>
      <c r="S812" s="322"/>
    </row>
    <row r="813" spans="1:19" x14ac:dyDescent="0.2">
      <c r="A813" s="322"/>
      <c r="B813" s="148" t="s">
        <v>368</v>
      </c>
      <c r="C813" s="148"/>
      <c r="D813" s="148"/>
      <c r="E813" s="145"/>
      <c r="F813" s="146"/>
      <c r="K813" s="148" t="s">
        <v>520</v>
      </c>
      <c r="L813" s="148"/>
      <c r="M813" s="148"/>
      <c r="N813" s="322"/>
      <c r="O813" s="322"/>
      <c r="P813" s="322"/>
      <c r="Q813" s="322"/>
      <c r="R813" s="322"/>
      <c r="S813" s="322"/>
    </row>
    <row r="817" spans="1:19" ht="13.5" thickBot="1" x14ac:dyDescent="0.25"/>
    <row r="818" spans="1:19" ht="42.75" customHeight="1" thickBot="1" x14ac:dyDescent="0.35">
      <c r="A818" s="28" t="s">
        <v>270</v>
      </c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546"/>
      <c r="O818" s="546"/>
      <c r="P818" s="546"/>
      <c r="Q818" s="546"/>
      <c r="R818" s="546"/>
      <c r="S818" s="546"/>
    </row>
    <row r="819" spans="1:19" ht="19.5" thickBot="1" x14ac:dyDescent="0.25">
      <c r="A819" s="547" t="s">
        <v>552</v>
      </c>
      <c r="B819" s="548"/>
      <c r="C819" s="548"/>
      <c r="D819" s="548"/>
      <c r="E819" s="548"/>
      <c r="F819" s="548"/>
      <c r="G819" s="548"/>
      <c r="H819" s="548"/>
      <c r="I819" s="548"/>
      <c r="J819" s="548"/>
      <c r="K819" s="548"/>
      <c r="L819" s="548"/>
      <c r="M819" s="549"/>
      <c r="N819" s="546"/>
      <c r="O819" s="546"/>
      <c r="P819" s="546"/>
      <c r="Q819" s="546"/>
      <c r="R819" s="546"/>
      <c r="S819" s="546"/>
    </row>
    <row r="820" spans="1:19" ht="16.5" thickBot="1" x14ac:dyDescent="0.25">
      <c r="A820" s="409" t="s">
        <v>272</v>
      </c>
      <c r="B820" s="410"/>
      <c r="C820" s="410"/>
      <c r="D820" s="410"/>
      <c r="E820" s="410"/>
      <c r="F820" s="410"/>
      <c r="G820" s="410"/>
      <c r="H820" s="410"/>
      <c r="I820" s="410"/>
      <c r="J820" s="410"/>
      <c r="K820" s="410"/>
      <c r="L820" s="410"/>
      <c r="M820" s="411"/>
      <c r="N820" s="550"/>
      <c r="O820" s="401"/>
      <c r="P820" s="401"/>
      <c r="Q820" s="401"/>
      <c r="R820" s="401"/>
      <c r="S820" s="401"/>
    </row>
    <row r="821" spans="1:19" ht="16.5" thickBot="1" x14ac:dyDescent="0.25">
      <c r="A821" s="50" t="s">
        <v>0</v>
      </c>
      <c r="B821" s="551">
        <v>2</v>
      </c>
      <c r="C821" s="552" t="str">
        <f>IF((B821=""),"",VLOOKUP(B821,QQ,2,0))</f>
        <v>DESARROLLO SOCIAL</v>
      </c>
      <c r="D821" s="553"/>
      <c r="E821" s="553"/>
      <c r="F821" s="553"/>
      <c r="G821" s="553"/>
      <c r="H821" s="553"/>
      <c r="I821" s="553"/>
      <c r="J821" s="553"/>
      <c r="K821" s="553"/>
      <c r="L821" s="553"/>
      <c r="M821" s="554"/>
      <c r="N821" s="555"/>
      <c r="O821" s="546"/>
      <c r="P821" s="546"/>
      <c r="Q821" s="546"/>
      <c r="R821" s="546"/>
      <c r="S821" s="546"/>
    </row>
    <row r="822" spans="1:19" ht="16.5" thickBot="1" x14ac:dyDescent="0.25">
      <c r="A822" s="50" t="s">
        <v>273</v>
      </c>
      <c r="B822" s="551">
        <v>2.2000000000000002</v>
      </c>
      <c r="C822" s="552" t="str">
        <f>IF((B822=""),"",VLOOKUP(B822,AAADD,2,0))</f>
        <v>VIVIENDA Y SERVICIOS A LA COMUNIDAD</v>
      </c>
      <c r="D822" s="553"/>
      <c r="E822" s="553"/>
      <c r="F822" s="553"/>
      <c r="G822" s="553"/>
      <c r="H822" s="553"/>
      <c r="I822" s="553"/>
      <c r="J822" s="553"/>
      <c r="K822" s="553"/>
      <c r="L822" s="553"/>
      <c r="M822" s="554"/>
      <c r="N822" s="555"/>
      <c r="O822" s="546"/>
      <c r="P822" s="546"/>
      <c r="Q822" s="546"/>
      <c r="R822" s="546"/>
      <c r="S822" s="546"/>
    </row>
    <row r="823" spans="1:19" ht="16.5" thickBot="1" x14ac:dyDescent="0.25">
      <c r="A823" s="50" t="s">
        <v>274</v>
      </c>
      <c r="B823" s="551" t="s">
        <v>124</v>
      </c>
      <c r="C823" s="552" t="str">
        <f>IF((B823=""),"",VLOOKUP(B823,DDD,2,0))</f>
        <v>Abastecimiento de Agua</v>
      </c>
      <c r="D823" s="553"/>
      <c r="E823" s="553"/>
      <c r="F823" s="553"/>
      <c r="G823" s="553"/>
      <c r="H823" s="553"/>
      <c r="I823" s="553"/>
      <c r="J823" s="553"/>
      <c r="K823" s="553"/>
      <c r="L823" s="553"/>
      <c r="M823" s="554"/>
      <c r="N823" s="555"/>
      <c r="O823" s="546"/>
      <c r="P823" s="546"/>
      <c r="Q823" s="546"/>
      <c r="R823" s="546"/>
      <c r="S823" s="546"/>
    </row>
    <row r="824" spans="1:19" ht="16.5" thickBot="1" x14ac:dyDescent="0.25">
      <c r="A824" s="42" t="s">
        <v>275</v>
      </c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555"/>
      <c r="O824" s="546"/>
      <c r="P824" s="546"/>
      <c r="Q824" s="546"/>
      <c r="R824" s="546"/>
      <c r="S824" s="546"/>
    </row>
    <row r="825" spans="1:19" ht="16.5" thickBot="1" x14ac:dyDescent="0.25">
      <c r="A825" s="397" t="s">
        <v>276</v>
      </c>
      <c r="B825" s="398"/>
      <c r="C825" s="398"/>
      <c r="D825" s="398"/>
      <c r="E825" s="398"/>
      <c r="F825" s="398"/>
      <c r="G825" s="398"/>
      <c r="H825" s="398"/>
      <c r="I825" s="398"/>
      <c r="J825" s="398"/>
      <c r="K825" s="398"/>
      <c r="L825" s="399"/>
      <c r="M825" s="400"/>
      <c r="N825" s="556"/>
      <c r="O825" s="556"/>
      <c r="P825" s="556"/>
      <c r="Q825" s="556"/>
      <c r="R825" s="556"/>
      <c r="S825" s="556"/>
    </row>
    <row r="826" spans="1:19" ht="16.5" thickBot="1" x14ac:dyDescent="0.25">
      <c r="A826" s="50" t="s">
        <v>277</v>
      </c>
      <c r="B826" s="51">
        <v>3</v>
      </c>
      <c r="C826" s="52" t="s">
        <v>278</v>
      </c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55"/>
      <c r="O826" s="546"/>
      <c r="P826" s="546"/>
      <c r="Q826" s="546"/>
      <c r="R826" s="546"/>
      <c r="S826" s="546"/>
    </row>
    <row r="827" spans="1:19" ht="16.5" thickBot="1" x14ac:dyDescent="0.25">
      <c r="A827" s="50" t="s">
        <v>279</v>
      </c>
      <c r="B827" s="51">
        <v>3</v>
      </c>
      <c r="C827" s="52" t="s">
        <v>278</v>
      </c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55"/>
      <c r="O827" s="546"/>
      <c r="P827" s="546"/>
      <c r="Q827" s="546"/>
      <c r="R827" s="546"/>
      <c r="S827" s="546"/>
    </row>
    <row r="828" spans="1:19" ht="16.5" thickBot="1" x14ac:dyDescent="0.25">
      <c r="A828" s="50" t="s">
        <v>280</v>
      </c>
      <c r="B828" s="192" t="s">
        <v>518</v>
      </c>
      <c r="C828" s="158" t="s">
        <v>553</v>
      </c>
      <c r="D828" s="159"/>
      <c r="E828" s="159"/>
      <c r="F828" s="159"/>
      <c r="G828" s="159"/>
      <c r="H828" s="159"/>
      <c r="I828" s="159"/>
      <c r="J828" s="159"/>
      <c r="K828" s="159"/>
      <c r="L828" s="159"/>
      <c r="M828" s="160"/>
      <c r="N828" s="555"/>
      <c r="O828" s="546"/>
      <c r="P828" s="546"/>
      <c r="Q828" s="546"/>
      <c r="R828" s="546"/>
      <c r="S828" s="546"/>
    </row>
    <row r="829" spans="1:19" ht="16.5" thickBot="1" x14ac:dyDescent="0.25">
      <c r="A829" s="50" t="s">
        <v>283</v>
      </c>
      <c r="B829" s="51"/>
      <c r="C829" s="158" t="s">
        <v>284</v>
      </c>
      <c r="D829" s="159"/>
      <c r="E829" s="159"/>
      <c r="F829" s="159"/>
      <c r="G829" s="159"/>
      <c r="H829" s="159"/>
      <c r="I829" s="159"/>
      <c r="J829" s="159"/>
      <c r="K829" s="159"/>
      <c r="L829" s="159"/>
      <c r="M829" s="160"/>
      <c r="N829" s="555"/>
      <c r="O829" s="546"/>
      <c r="P829" s="546"/>
      <c r="Q829" s="546"/>
      <c r="R829" s="546"/>
      <c r="S829" s="546"/>
    </row>
    <row r="830" spans="1:19" ht="16.5" thickBot="1" x14ac:dyDescent="0.25">
      <c r="A830" s="42" t="s">
        <v>285</v>
      </c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546"/>
      <c r="O830" s="546"/>
      <c r="P830" s="546"/>
      <c r="Q830" s="546"/>
      <c r="R830" s="546"/>
      <c r="S830" s="546"/>
    </row>
    <row r="831" spans="1:19" ht="16.5" thickBot="1" x14ac:dyDescent="0.25">
      <c r="A831" s="557"/>
      <c r="B831" s="558"/>
      <c r="C831" s="558"/>
      <c r="D831" s="558"/>
      <c r="E831" s="558"/>
      <c r="F831" s="558"/>
      <c r="G831" s="558"/>
      <c r="H831" s="558"/>
      <c r="I831" s="558"/>
      <c r="J831" s="558"/>
      <c r="K831" s="558"/>
      <c r="L831" s="558"/>
      <c r="M831" s="559"/>
      <c r="N831" s="560"/>
      <c r="O831" s="560"/>
      <c r="P831" s="560"/>
      <c r="Q831" s="560"/>
      <c r="R831" s="560"/>
      <c r="S831" s="560"/>
    </row>
    <row r="832" spans="1:19" ht="16.5" thickBot="1" x14ac:dyDescent="0.25">
      <c r="A832" s="409" t="s">
        <v>286</v>
      </c>
      <c r="B832" s="410"/>
      <c r="C832" s="410"/>
      <c r="D832" s="410"/>
      <c r="E832" s="410"/>
      <c r="F832" s="410"/>
      <c r="G832" s="410"/>
      <c r="H832" s="410"/>
      <c r="I832" s="410"/>
      <c r="J832" s="410"/>
      <c r="K832" s="410"/>
      <c r="L832" s="410"/>
      <c r="M832" s="411"/>
      <c r="N832" s="550"/>
      <c r="O832" s="401"/>
      <c r="P832" s="401"/>
      <c r="Q832" s="401"/>
      <c r="R832" s="401"/>
      <c r="S832" s="401"/>
    </row>
    <row r="833" spans="1:19" ht="16.5" thickBot="1" x14ac:dyDescent="0.25">
      <c r="A833" s="191" t="s">
        <v>554</v>
      </c>
      <c r="B833" s="561">
        <v>1</v>
      </c>
      <c r="C833" s="562" t="s">
        <v>555</v>
      </c>
      <c r="D833" s="563"/>
      <c r="E833" s="563"/>
      <c r="F833" s="563"/>
      <c r="G833" s="563"/>
      <c r="H833" s="563"/>
      <c r="I833" s="563"/>
      <c r="J833" s="563"/>
      <c r="K833" s="563"/>
      <c r="L833" s="563"/>
      <c r="M833" s="564"/>
      <c r="N833" s="555"/>
      <c r="O833" s="546"/>
      <c r="P833" s="546"/>
      <c r="Q833" s="546"/>
      <c r="R833" s="546"/>
      <c r="S833" s="546"/>
    </row>
    <row r="834" spans="1:19" ht="16.5" thickBot="1" x14ac:dyDescent="0.25">
      <c r="A834" s="565" t="s">
        <v>289</v>
      </c>
      <c r="B834" s="566"/>
      <c r="C834" s="158" t="s">
        <v>556</v>
      </c>
      <c r="D834" s="159"/>
      <c r="E834" s="159"/>
      <c r="F834" s="159"/>
      <c r="G834" s="159"/>
      <c r="H834" s="159"/>
      <c r="I834" s="159"/>
      <c r="J834" s="159"/>
      <c r="K834" s="159"/>
      <c r="L834" s="159"/>
      <c r="M834" s="160"/>
      <c r="N834" s="555"/>
      <c r="O834" s="546"/>
      <c r="P834" s="546"/>
      <c r="Q834" s="546"/>
      <c r="R834" s="546"/>
      <c r="S834" s="546"/>
    </row>
    <row r="835" spans="1:19" ht="16.5" thickBot="1" x14ac:dyDescent="0.25">
      <c r="A835" s="565" t="s">
        <v>291</v>
      </c>
      <c r="B835" s="566"/>
      <c r="C835" s="567">
        <v>135</v>
      </c>
      <c r="D835" s="568"/>
      <c r="E835" s="568"/>
      <c r="F835" s="568"/>
      <c r="G835" s="568"/>
      <c r="H835" s="568"/>
      <c r="I835" s="568"/>
      <c r="J835" s="568"/>
      <c r="K835" s="568"/>
      <c r="L835" s="568"/>
      <c r="M835" s="569"/>
      <c r="N835" s="555"/>
      <c r="O835" s="546"/>
      <c r="P835" s="546"/>
      <c r="Q835" s="546"/>
      <c r="R835" s="546"/>
      <c r="S835" s="546"/>
    </row>
    <row r="836" spans="1:19" ht="15.75" x14ac:dyDescent="0.2">
      <c r="A836" s="570" t="s">
        <v>292</v>
      </c>
      <c r="B836" s="571"/>
      <c r="C836" s="572" t="s">
        <v>557</v>
      </c>
      <c r="D836" s="573"/>
      <c r="E836" s="573"/>
      <c r="F836" s="573"/>
      <c r="G836" s="573"/>
      <c r="H836" s="573"/>
      <c r="I836" s="573"/>
      <c r="J836" s="573"/>
      <c r="K836" s="573"/>
      <c r="L836" s="573"/>
      <c r="M836" s="574"/>
      <c r="N836" s="555"/>
      <c r="O836" s="546"/>
      <c r="P836" s="546"/>
      <c r="Q836" s="546"/>
      <c r="R836" s="546"/>
      <c r="S836" s="546"/>
    </row>
    <row r="837" spans="1:19" ht="15.75" x14ac:dyDescent="0.2">
      <c r="A837" s="575"/>
      <c r="B837" s="576"/>
      <c r="C837" s="577" t="s">
        <v>558</v>
      </c>
      <c r="D837" s="578"/>
      <c r="E837" s="578"/>
      <c r="F837" s="578"/>
      <c r="G837" s="578"/>
      <c r="H837" s="578"/>
      <c r="I837" s="578"/>
      <c r="J837" s="578"/>
      <c r="K837" s="578"/>
      <c r="L837" s="578"/>
      <c r="M837" s="579"/>
      <c r="N837" s="555"/>
      <c r="O837" s="546"/>
      <c r="P837" s="546"/>
      <c r="Q837" s="546"/>
      <c r="R837" s="546"/>
      <c r="S837" s="546"/>
    </row>
    <row r="838" spans="1:19" ht="15.75" x14ac:dyDescent="0.2">
      <c r="A838" s="575"/>
      <c r="B838" s="576"/>
      <c r="C838" s="577" t="s">
        <v>559</v>
      </c>
      <c r="D838" s="578"/>
      <c r="E838" s="578"/>
      <c r="F838" s="578"/>
      <c r="G838" s="578"/>
      <c r="H838" s="578"/>
      <c r="I838" s="578"/>
      <c r="J838" s="578"/>
      <c r="K838" s="578"/>
      <c r="L838" s="578"/>
      <c r="M838" s="579"/>
      <c r="N838" s="555" t="s">
        <v>560</v>
      </c>
      <c r="O838" s="546"/>
      <c r="P838" s="546"/>
      <c r="Q838" s="546"/>
      <c r="R838" s="546"/>
      <c r="S838" s="546"/>
    </row>
    <row r="839" spans="1:19" ht="15.75" x14ac:dyDescent="0.2">
      <c r="A839" s="575"/>
      <c r="B839" s="576"/>
      <c r="C839" s="577" t="s">
        <v>561</v>
      </c>
      <c r="D839" s="580"/>
      <c r="E839" s="580"/>
      <c r="F839" s="580"/>
      <c r="G839" s="580"/>
      <c r="H839" s="580"/>
      <c r="I839" s="580"/>
      <c r="J839" s="580"/>
      <c r="K839" s="580"/>
      <c r="L839" s="580"/>
      <c r="M839" s="579"/>
      <c r="N839" s="555"/>
      <c r="O839" s="546"/>
      <c r="P839" s="546"/>
      <c r="Q839" s="546"/>
      <c r="R839" s="546"/>
      <c r="S839" s="546"/>
    </row>
    <row r="840" spans="1:19" ht="15.75" x14ac:dyDescent="0.2">
      <c r="A840" s="575"/>
      <c r="B840" s="576"/>
      <c r="C840" s="577" t="s">
        <v>562</v>
      </c>
      <c r="D840" s="580"/>
      <c r="E840" s="580"/>
      <c r="F840" s="580"/>
      <c r="G840" s="580"/>
      <c r="H840" s="580"/>
      <c r="I840" s="580"/>
      <c r="J840" s="580"/>
      <c r="K840" s="580"/>
      <c r="L840" s="580"/>
      <c r="M840" s="579"/>
      <c r="N840" s="555"/>
      <c r="O840" s="546"/>
      <c r="P840" s="546"/>
      <c r="Q840" s="546"/>
      <c r="R840" s="546"/>
      <c r="S840" s="546"/>
    </row>
    <row r="841" spans="1:19" ht="16.5" thickBot="1" x14ac:dyDescent="0.25">
      <c r="A841" s="581"/>
      <c r="B841" s="582"/>
      <c r="C841" s="583"/>
      <c r="D841" s="584"/>
      <c r="E841" s="584"/>
      <c r="F841" s="584"/>
      <c r="G841" s="584"/>
      <c r="H841" s="584"/>
      <c r="I841" s="584"/>
      <c r="J841" s="584"/>
      <c r="K841" s="584"/>
      <c r="L841" s="584"/>
      <c r="M841" s="585"/>
      <c r="N841" s="555"/>
      <c r="O841" s="546"/>
      <c r="P841" s="546"/>
      <c r="Q841" s="546"/>
      <c r="R841" s="546"/>
      <c r="S841" s="546"/>
    </row>
    <row r="842" spans="1:19" ht="16.5" thickBot="1" x14ac:dyDescent="0.25">
      <c r="A842" s="191" t="s">
        <v>314</v>
      </c>
      <c r="B842" s="586" t="s">
        <v>298</v>
      </c>
      <c r="C842" s="586" t="s">
        <v>299</v>
      </c>
      <c r="D842" s="586" t="s">
        <v>300</v>
      </c>
      <c r="E842" s="586" t="s">
        <v>301</v>
      </c>
      <c r="F842" s="586" t="s">
        <v>300</v>
      </c>
      <c r="G842" s="586" t="s">
        <v>302</v>
      </c>
      <c r="H842" s="586" t="s">
        <v>302</v>
      </c>
      <c r="I842" s="586" t="s">
        <v>301</v>
      </c>
      <c r="J842" s="586" t="s">
        <v>303</v>
      </c>
      <c r="K842" s="586" t="s">
        <v>304</v>
      </c>
      <c r="L842" s="586" t="s">
        <v>305</v>
      </c>
      <c r="M842" s="586" t="s">
        <v>306</v>
      </c>
      <c r="N842" s="555"/>
      <c r="O842" s="546"/>
      <c r="P842" s="546"/>
      <c r="Q842" s="546"/>
      <c r="R842" s="546"/>
      <c r="S842" s="546"/>
    </row>
    <row r="843" spans="1:19" ht="16.5" thickBot="1" x14ac:dyDescent="0.25">
      <c r="A843" s="79">
        <f>SUM(B843:M843)</f>
        <v>135</v>
      </c>
      <c r="B843" s="587">
        <v>10</v>
      </c>
      <c r="C843" s="587">
        <v>5</v>
      </c>
      <c r="D843" s="587">
        <v>5</v>
      </c>
      <c r="E843" s="587">
        <v>15</v>
      </c>
      <c r="F843" s="587">
        <v>20</v>
      </c>
      <c r="G843" s="587">
        <v>15</v>
      </c>
      <c r="H843" s="587">
        <v>10</v>
      </c>
      <c r="I843" s="587">
        <v>10</v>
      </c>
      <c r="J843" s="587">
        <v>10</v>
      </c>
      <c r="K843" s="587">
        <v>15</v>
      </c>
      <c r="L843" s="587">
        <v>10</v>
      </c>
      <c r="M843" s="587">
        <v>10</v>
      </c>
      <c r="N843" s="588"/>
      <c r="O843" s="589"/>
      <c r="P843" s="589"/>
      <c r="Q843" s="589"/>
      <c r="R843" s="589"/>
      <c r="S843" s="589"/>
    </row>
    <row r="844" spans="1:19" ht="16.5" thickBot="1" x14ac:dyDescent="0.25">
      <c r="A844" s="557"/>
      <c r="B844" s="558"/>
      <c r="C844" s="558"/>
      <c r="D844" s="558"/>
      <c r="E844" s="558"/>
      <c r="F844" s="558"/>
      <c r="G844" s="558"/>
      <c r="H844" s="558"/>
      <c r="I844" s="558"/>
      <c r="J844" s="558"/>
      <c r="K844" s="558"/>
      <c r="L844" s="558"/>
      <c r="M844" s="559"/>
      <c r="N844" s="590"/>
      <c r="O844" s="590"/>
      <c r="P844" s="590"/>
      <c r="Q844" s="590"/>
      <c r="R844" s="546"/>
      <c r="S844" s="546"/>
    </row>
    <row r="845" spans="1:19" ht="16.5" thickBot="1" x14ac:dyDescent="0.25">
      <c r="A845" s="409" t="s">
        <v>307</v>
      </c>
      <c r="B845" s="410"/>
      <c r="C845" s="410"/>
      <c r="D845" s="410"/>
      <c r="E845" s="410"/>
      <c r="F845" s="410"/>
      <c r="G845" s="410"/>
      <c r="H845" s="410"/>
      <c r="I845" s="410"/>
      <c r="J845" s="410"/>
      <c r="K845" s="410"/>
      <c r="L845" s="410"/>
      <c r="M845" s="411"/>
      <c r="N845" s="401"/>
      <c r="O845" s="401"/>
      <c r="P845" s="401"/>
      <c r="Q845" s="401"/>
      <c r="R845" s="401"/>
      <c r="S845" s="401"/>
    </row>
    <row r="846" spans="1:19" ht="16.5" thickBot="1" x14ac:dyDescent="0.25">
      <c r="A846" s="191" t="s">
        <v>308</v>
      </c>
      <c r="B846" s="561">
        <v>2</v>
      </c>
      <c r="C846" s="562" t="s">
        <v>563</v>
      </c>
      <c r="D846" s="563"/>
      <c r="E846" s="563"/>
      <c r="F846" s="563"/>
      <c r="G846" s="563"/>
      <c r="H846" s="563"/>
      <c r="I846" s="563"/>
      <c r="J846" s="563"/>
      <c r="K846" s="563"/>
      <c r="L846" s="563"/>
      <c r="M846" s="564"/>
      <c r="N846" s="555"/>
      <c r="O846" s="546"/>
      <c r="P846" s="546"/>
      <c r="Q846" s="546"/>
      <c r="R846" s="546"/>
      <c r="S846" s="546"/>
    </row>
    <row r="847" spans="1:19" ht="16.5" thickBot="1" x14ac:dyDescent="0.25">
      <c r="A847" s="565" t="s">
        <v>289</v>
      </c>
      <c r="B847" s="566"/>
      <c r="C847" s="158" t="s">
        <v>564</v>
      </c>
      <c r="D847" s="159"/>
      <c r="E847" s="159"/>
      <c r="F847" s="159"/>
      <c r="G847" s="159"/>
      <c r="H847" s="159"/>
      <c r="I847" s="159"/>
      <c r="J847" s="159"/>
      <c r="K847" s="159"/>
      <c r="L847" s="159"/>
      <c r="M847" s="160"/>
      <c r="N847" s="555"/>
      <c r="O847" s="546"/>
      <c r="P847" s="546"/>
      <c r="Q847" s="546"/>
      <c r="R847" s="546"/>
      <c r="S847" s="546"/>
    </row>
    <row r="848" spans="1:19" ht="16.5" thickBot="1" x14ac:dyDescent="0.25">
      <c r="A848" s="565" t="s">
        <v>291</v>
      </c>
      <c r="B848" s="566"/>
      <c r="C848" s="567">
        <v>4</v>
      </c>
      <c r="D848" s="568"/>
      <c r="E848" s="568"/>
      <c r="F848" s="568"/>
      <c r="G848" s="568"/>
      <c r="H848" s="568"/>
      <c r="I848" s="568"/>
      <c r="J848" s="568"/>
      <c r="K848" s="568"/>
      <c r="L848" s="568"/>
      <c r="M848" s="569"/>
      <c r="N848" s="555"/>
      <c r="O848" s="546"/>
      <c r="P848" s="546"/>
      <c r="Q848" s="546"/>
      <c r="R848" s="546"/>
      <c r="S848" s="546"/>
    </row>
    <row r="849" spans="1:19" ht="15.75" x14ac:dyDescent="0.2">
      <c r="A849" s="570" t="s">
        <v>292</v>
      </c>
      <c r="B849" s="571"/>
      <c r="C849" s="572" t="s">
        <v>565</v>
      </c>
      <c r="D849" s="573"/>
      <c r="E849" s="573"/>
      <c r="F849" s="573"/>
      <c r="G849" s="573"/>
      <c r="H849" s="573"/>
      <c r="I849" s="573"/>
      <c r="J849" s="573"/>
      <c r="K849" s="573"/>
      <c r="L849" s="573"/>
      <c r="M849" s="574"/>
      <c r="N849" s="555"/>
      <c r="O849" s="546"/>
      <c r="P849" s="546"/>
      <c r="Q849" s="546"/>
      <c r="R849" s="546"/>
      <c r="S849" s="546"/>
    </row>
    <row r="850" spans="1:19" ht="15.75" x14ac:dyDescent="0.2">
      <c r="A850" s="575"/>
      <c r="B850" s="576"/>
      <c r="C850" s="577" t="s">
        <v>566</v>
      </c>
      <c r="D850" s="578"/>
      <c r="E850" s="578"/>
      <c r="F850" s="578"/>
      <c r="G850" s="578"/>
      <c r="H850" s="578"/>
      <c r="I850" s="578"/>
      <c r="J850" s="578"/>
      <c r="K850" s="578"/>
      <c r="L850" s="578"/>
      <c r="M850" s="579"/>
      <c r="N850" s="555"/>
      <c r="O850" s="546"/>
      <c r="P850" s="546"/>
      <c r="Q850" s="546"/>
      <c r="R850" s="546"/>
      <c r="S850" s="546"/>
    </row>
    <row r="851" spans="1:19" ht="15.75" x14ac:dyDescent="0.2">
      <c r="A851" s="575"/>
      <c r="B851" s="576"/>
      <c r="C851" s="577" t="s">
        <v>567</v>
      </c>
      <c r="D851" s="580"/>
      <c r="E851" s="580"/>
      <c r="F851" s="580"/>
      <c r="G851" s="580"/>
      <c r="H851" s="580"/>
      <c r="I851" s="580"/>
      <c r="J851" s="580"/>
      <c r="K851" s="580"/>
      <c r="L851" s="580"/>
      <c r="M851" s="579"/>
      <c r="N851" s="555"/>
      <c r="O851" s="546"/>
      <c r="P851" s="546"/>
      <c r="Q851" s="546"/>
      <c r="R851" s="546"/>
      <c r="S851" s="546"/>
    </row>
    <row r="852" spans="1:19" ht="15.75" x14ac:dyDescent="0.2">
      <c r="A852" s="575"/>
      <c r="B852" s="576"/>
      <c r="C852" s="577" t="s">
        <v>568</v>
      </c>
      <c r="D852" s="578"/>
      <c r="E852" s="578"/>
      <c r="F852" s="578"/>
      <c r="G852" s="578"/>
      <c r="H852" s="578"/>
      <c r="I852" s="578"/>
      <c r="J852" s="578"/>
      <c r="K852" s="578"/>
      <c r="L852" s="578"/>
      <c r="M852" s="579"/>
      <c r="N852" s="555"/>
      <c r="O852" s="546"/>
      <c r="P852" s="546"/>
      <c r="Q852" s="546"/>
      <c r="R852" s="546"/>
      <c r="S852" s="546"/>
    </row>
    <row r="853" spans="1:19" ht="15.75" x14ac:dyDescent="0.2">
      <c r="A853" s="575"/>
      <c r="B853" s="576"/>
      <c r="C853" s="577" t="s">
        <v>569</v>
      </c>
      <c r="D853" s="580"/>
      <c r="E853" s="580"/>
      <c r="F853" s="580"/>
      <c r="G853" s="580"/>
      <c r="H853" s="580"/>
      <c r="I853" s="580"/>
      <c r="J853" s="580"/>
      <c r="K853" s="580"/>
      <c r="L853" s="580"/>
      <c r="M853" s="579"/>
      <c r="N853" s="555"/>
      <c r="O853" s="546"/>
      <c r="P853" s="546"/>
      <c r="Q853" s="546"/>
      <c r="R853" s="546"/>
      <c r="S853" s="546"/>
    </row>
    <row r="854" spans="1:19" ht="16.5" thickBot="1" x14ac:dyDescent="0.25">
      <c r="A854" s="581"/>
      <c r="B854" s="582"/>
      <c r="C854" s="583"/>
      <c r="D854" s="584"/>
      <c r="E854" s="584"/>
      <c r="F854" s="584"/>
      <c r="G854" s="584"/>
      <c r="H854" s="584"/>
      <c r="I854" s="584"/>
      <c r="J854" s="584"/>
      <c r="K854" s="584"/>
      <c r="L854" s="584"/>
      <c r="M854" s="585"/>
      <c r="N854" s="555"/>
      <c r="O854" s="546"/>
      <c r="P854" s="546"/>
      <c r="Q854" s="546"/>
      <c r="R854" s="546"/>
      <c r="S854" s="546"/>
    </row>
    <row r="855" spans="1:19" ht="16.5" thickBot="1" x14ac:dyDescent="0.25">
      <c r="A855" s="191" t="s">
        <v>314</v>
      </c>
      <c r="B855" s="586" t="s">
        <v>298</v>
      </c>
      <c r="C855" s="586" t="s">
        <v>299</v>
      </c>
      <c r="D855" s="586" t="s">
        <v>300</v>
      </c>
      <c r="E855" s="586" t="s">
        <v>301</v>
      </c>
      <c r="F855" s="586" t="s">
        <v>300</v>
      </c>
      <c r="G855" s="586" t="s">
        <v>302</v>
      </c>
      <c r="H855" s="586" t="s">
        <v>302</v>
      </c>
      <c r="I855" s="586" t="s">
        <v>301</v>
      </c>
      <c r="J855" s="586" t="s">
        <v>303</v>
      </c>
      <c r="K855" s="586" t="s">
        <v>304</v>
      </c>
      <c r="L855" s="586" t="s">
        <v>305</v>
      </c>
      <c r="M855" s="586" t="s">
        <v>306</v>
      </c>
      <c r="N855" s="555"/>
      <c r="O855" s="546"/>
      <c r="P855" s="546"/>
      <c r="Q855" s="546"/>
      <c r="R855" s="546"/>
      <c r="S855" s="546"/>
    </row>
    <row r="856" spans="1:19" ht="16.5" thickBot="1" x14ac:dyDescent="0.25">
      <c r="A856" s="79">
        <f>SUM(B856:M856)</f>
        <v>4</v>
      </c>
      <c r="B856" s="587">
        <v>0</v>
      </c>
      <c r="C856" s="587">
        <v>0</v>
      </c>
      <c r="D856" s="587">
        <v>0</v>
      </c>
      <c r="E856" s="587">
        <v>0</v>
      </c>
      <c r="F856" s="587">
        <v>0</v>
      </c>
      <c r="G856" s="587">
        <v>0</v>
      </c>
      <c r="H856" s="587">
        <v>0</v>
      </c>
      <c r="I856" s="587">
        <v>0</v>
      </c>
      <c r="J856" s="587">
        <v>1</v>
      </c>
      <c r="K856" s="587">
        <v>1</v>
      </c>
      <c r="L856" s="587">
        <v>1</v>
      </c>
      <c r="M856" s="587">
        <v>1</v>
      </c>
      <c r="N856" s="546"/>
      <c r="O856" s="546"/>
      <c r="P856" s="546"/>
      <c r="Q856" s="546"/>
      <c r="R856" s="546"/>
      <c r="S856" s="546"/>
    </row>
    <row r="857" spans="1:19" ht="16.5" thickBot="1" x14ac:dyDescent="0.25">
      <c r="A857" s="557"/>
      <c r="B857" s="558"/>
      <c r="C857" s="558"/>
      <c r="D857" s="558"/>
      <c r="E857" s="558"/>
      <c r="F857" s="558"/>
      <c r="G857" s="558"/>
      <c r="H857" s="558"/>
      <c r="I857" s="558"/>
      <c r="J857" s="558"/>
      <c r="K857" s="558"/>
      <c r="L857" s="558"/>
      <c r="M857" s="559"/>
      <c r="N857" s="591"/>
      <c r="O857" s="546"/>
      <c r="P857" s="546"/>
      <c r="Q857" s="546"/>
      <c r="R857" s="546"/>
      <c r="S857" s="546"/>
    </row>
    <row r="858" spans="1:19" ht="16.5" thickBot="1" x14ac:dyDescent="0.25">
      <c r="A858" s="409" t="s">
        <v>315</v>
      </c>
      <c r="B858" s="410"/>
      <c r="C858" s="410"/>
      <c r="D858" s="410"/>
      <c r="E858" s="410"/>
      <c r="F858" s="410"/>
      <c r="G858" s="410"/>
      <c r="H858" s="410"/>
      <c r="I858" s="410"/>
      <c r="J858" s="410"/>
      <c r="K858" s="410"/>
      <c r="L858" s="410"/>
      <c r="M858" s="411"/>
      <c r="N858" s="401"/>
      <c r="O858" s="401"/>
      <c r="P858" s="401"/>
      <c r="Q858" s="401"/>
      <c r="R858" s="401"/>
      <c r="S858" s="401"/>
    </row>
    <row r="859" spans="1:19" ht="16.5" thickBot="1" x14ac:dyDescent="0.25">
      <c r="A859" s="191" t="s">
        <v>570</v>
      </c>
      <c r="B859" s="561">
        <v>3</v>
      </c>
      <c r="C859" s="562" t="s">
        <v>571</v>
      </c>
      <c r="D859" s="563"/>
      <c r="E859" s="563"/>
      <c r="F859" s="563"/>
      <c r="G859" s="563"/>
      <c r="H859" s="563"/>
      <c r="I859" s="563"/>
      <c r="J859" s="563"/>
      <c r="K859" s="563"/>
      <c r="L859" s="563"/>
      <c r="M859" s="564"/>
      <c r="N859" s="546"/>
      <c r="O859" s="546"/>
      <c r="P859" s="546"/>
      <c r="Q859" s="546"/>
      <c r="R859" s="546"/>
      <c r="S859" s="546"/>
    </row>
    <row r="860" spans="1:19" ht="16.5" thickBot="1" x14ac:dyDescent="0.25">
      <c r="A860" s="565" t="s">
        <v>289</v>
      </c>
      <c r="B860" s="566"/>
      <c r="C860" s="158" t="s">
        <v>572</v>
      </c>
      <c r="D860" s="159"/>
      <c r="E860" s="159"/>
      <c r="F860" s="159"/>
      <c r="G860" s="159"/>
      <c r="H860" s="159"/>
      <c r="I860" s="159"/>
      <c r="J860" s="159"/>
      <c r="K860" s="159"/>
      <c r="L860" s="159"/>
      <c r="M860" s="160"/>
      <c r="N860" s="555"/>
      <c r="O860" s="546"/>
      <c r="P860" s="546"/>
      <c r="Q860" s="546"/>
      <c r="R860" s="546"/>
      <c r="S860" s="546"/>
    </row>
    <row r="861" spans="1:19" ht="16.5" thickBot="1" x14ac:dyDescent="0.25">
      <c r="A861" s="565" t="s">
        <v>291</v>
      </c>
      <c r="B861" s="566"/>
      <c r="C861" s="592">
        <v>36</v>
      </c>
      <c r="D861" s="593"/>
      <c r="E861" s="593"/>
      <c r="F861" s="593"/>
      <c r="G861" s="593"/>
      <c r="H861" s="593"/>
      <c r="I861" s="593"/>
      <c r="J861" s="593"/>
      <c r="K861" s="593"/>
      <c r="L861" s="593"/>
      <c r="M861" s="594"/>
      <c r="N861" s="555"/>
      <c r="O861" s="546"/>
      <c r="P861" s="546"/>
      <c r="Q861" s="546"/>
      <c r="R861" s="546"/>
      <c r="S861" s="546"/>
    </row>
    <row r="862" spans="1:19" ht="15.75" x14ac:dyDescent="0.2">
      <c r="A862" s="570" t="s">
        <v>292</v>
      </c>
      <c r="B862" s="571"/>
      <c r="C862" s="572" t="s">
        <v>544</v>
      </c>
      <c r="D862" s="573"/>
      <c r="E862" s="573"/>
      <c r="F862" s="573"/>
      <c r="G862" s="573"/>
      <c r="H862" s="573"/>
      <c r="I862" s="573"/>
      <c r="J862" s="573"/>
      <c r="K862" s="573"/>
      <c r="L862" s="573"/>
      <c r="M862" s="574"/>
      <c r="N862" s="555"/>
      <c r="O862" s="546"/>
      <c r="P862" s="546"/>
      <c r="Q862" s="546"/>
      <c r="R862" s="546"/>
      <c r="S862" s="546"/>
    </row>
    <row r="863" spans="1:19" ht="15.75" x14ac:dyDescent="0.2">
      <c r="A863" s="575"/>
      <c r="B863" s="576"/>
      <c r="C863" s="577" t="s">
        <v>545</v>
      </c>
      <c r="D863" s="578"/>
      <c r="E863" s="578"/>
      <c r="F863" s="578"/>
      <c r="G863" s="578"/>
      <c r="H863" s="578"/>
      <c r="I863" s="578"/>
      <c r="J863" s="578"/>
      <c r="K863" s="578"/>
      <c r="L863" s="578"/>
      <c r="M863" s="579"/>
      <c r="N863" s="546"/>
      <c r="O863" s="546"/>
      <c r="P863" s="546"/>
      <c r="Q863" s="546"/>
      <c r="R863" s="546"/>
      <c r="S863" s="546"/>
    </row>
    <row r="864" spans="1:19" ht="15.75" x14ac:dyDescent="0.2">
      <c r="A864" s="575"/>
      <c r="B864" s="576"/>
      <c r="C864" s="577" t="s">
        <v>573</v>
      </c>
      <c r="D864" s="578"/>
      <c r="E864" s="578"/>
      <c r="F864" s="578"/>
      <c r="G864" s="578"/>
      <c r="H864" s="578"/>
      <c r="I864" s="578"/>
      <c r="J864" s="578"/>
      <c r="K864" s="578"/>
      <c r="L864" s="578"/>
      <c r="M864" s="579"/>
      <c r="N864" s="546"/>
      <c r="O864" s="546"/>
      <c r="P864" s="546"/>
      <c r="Q864" s="546"/>
      <c r="R864" s="546"/>
      <c r="S864" s="546"/>
    </row>
    <row r="865" spans="1:19" ht="15.75" x14ac:dyDescent="0.2">
      <c r="A865" s="575"/>
      <c r="B865" s="576"/>
      <c r="C865" s="577" t="s">
        <v>574</v>
      </c>
      <c r="D865" s="580"/>
      <c r="E865" s="580"/>
      <c r="F865" s="580"/>
      <c r="G865" s="580"/>
      <c r="H865" s="580"/>
      <c r="I865" s="580"/>
      <c r="J865" s="580"/>
      <c r="K865" s="580"/>
      <c r="L865" s="580"/>
      <c r="M865" s="579"/>
      <c r="N865" s="591"/>
      <c r="O865" s="546"/>
      <c r="P865" s="546"/>
      <c r="Q865" s="546"/>
      <c r="R865" s="546"/>
      <c r="S865" s="546"/>
    </row>
    <row r="866" spans="1:19" ht="15.75" x14ac:dyDescent="0.2">
      <c r="A866" s="575"/>
      <c r="B866" s="576"/>
      <c r="C866" s="577" t="s">
        <v>548</v>
      </c>
      <c r="D866" s="580"/>
      <c r="E866" s="580"/>
      <c r="F866" s="580"/>
      <c r="G866" s="580"/>
      <c r="H866" s="580"/>
      <c r="I866" s="580"/>
      <c r="J866" s="580"/>
      <c r="K866" s="580"/>
      <c r="L866" s="580"/>
      <c r="M866" s="579"/>
      <c r="N866" s="591"/>
      <c r="O866" s="546"/>
      <c r="P866" s="546"/>
      <c r="Q866" s="546"/>
      <c r="R866" s="546"/>
      <c r="S866" s="546"/>
    </row>
    <row r="867" spans="1:19" ht="16.5" thickBot="1" x14ac:dyDescent="0.25">
      <c r="A867" s="575"/>
      <c r="B867" s="576"/>
      <c r="C867" s="577"/>
      <c r="D867" s="580"/>
      <c r="E867" s="580"/>
      <c r="F867" s="580"/>
      <c r="G867" s="580"/>
      <c r="H867" s="580"/>
      <c r="I867" s="580"/>
      <c r="J867" s="580"/>
      <c r="K867" s="580"/>
      <c r="L867" s="580"/>
      <c r="M867" s="579"/>
      <c r="N867" s="591"/>
      <c r="O867" s="546"/>
      <c r="P867" s="546"/>
      <c r="Q867" s="546"/>
      <c r="R867" s="546"/>
      <c r="S867" s="546"/>
    </row>
    <row r="868" spans="1:19" ht="16.5" thickBot="1" x14ac:dyDescent="0.25">
      <c r="A868" s="191" t="s">
        <v>324</v>
      </c>
      <c r="B868" s="586" t="s">
        <v>298</v>
      </c>
      <c r="C868" s="586" t="s">
        <v>299</v>
      </c>
      <c r="D868" s="586" t="s">
        <v>300</v>
      </c>
      <c r="E868" s="586" t="s">
        <v>301</v>
      </c>
      <c r="F868" s="586" t="s">
        <v>300</v>
      </c>
      <c r="G868" s="586" t="s">
        <v>302</v>
      </c>
      <c r="H868" s="586" t="s">
        <v>302</v>
      </c>
      <c r="I868" s="586" t="s">
        <v>301</v>
      </c>
      <c r="J868" s="586" t="s">
        <v>303</v>
      </c>
      <c r="K868" s="586" t="s">
        <v>304</v>
      </c>
      <c r="L868" s="586" t="s">
        <v>305</v>
      </c>
      <c r="M868" s="586" t="s">
        <v>306</v>
      </c>
      <c r="N868" s="555"/>
      <c r="O868" s="546"/>
      <c r="P868" s="546"/>
      <c r="Q868" s="546"/>
      <c r="R868" s="546"/>
      <c r="S868" s="546"/>
    </row>
    <row r="869" spans="1:19" ht="16.5" thickBot="1" x14ac:dyDescent="0.25">
      <c r="A869" s="595">
        <f>SUM(B869:M869)</f>
        <v>36</v>
      </c>
      <c r="B869" s="595">
        <v>3</v>
      </c>
      <c r="C869" s="595">
        <v>3</v>
      </c>
      <c r="D869" s="595">
        <v>3</v>
      </c>
      <c r="E869" s="595">
        <v>3</v>
      </c>
      <c r="F869" s="595">
        <v>3</v>
      </c>
      <c r="G869" s="595">
        <v>3</v>
      </c>
      <c r="H869" s="595">
        <v>3</v>
      </c>
      <c r="I869" s="595">
        <v>3</v>
      </c>
      <c r="J869" s="595">
        <v>3</v>
      </c>
      <c r="K869" s="595">
        <v>3</v>
      </c>
      <c r="L869" s="595">
        <v>3</v>
      </c>
      <c r="M869" s="595">
        <v>3</v>
      </c>
      <c r="N869" s="555"/>
      <c r="O869" s="546"/>
      <c r="P869" s="546"/>
      <c r="Q869" s="546"/>
      <c r="R869" s="546"/>
      <c r="S869" s="546"/>
    </row>
    <row r="870" spans="1:19" ht="16.5" thickBot="1" x14ac:dyDescent="0.25">
      <c r="A870" s="557"/>
      <c r="B870" s="558"/>
      <c r="C870" s="558"/>
      <c r="D870" s="558"/>
      <c r="E870" s="558"/>
      <c r="F870" s="558"/>
      <c r="G870" s="558"/>
      <c r="H870" s="558"/>
      <c r="I870" s="558"/>
      <c r="J870" s="558"/>
      <c r="K870" s="558"/>
      <c r="L870" s="558"/>
      <c r="M870" s="559"/>
      <c r="N870" s="591"/>
      <c r="O870" s="546"/>
      <c r="P870" s="546"/>
      <c r="Q870" s="590"/>
      <c r="R870" s="590"/>
      <c r="S870" s="590"/>
    </row>
    <row r="871" spans="1:19" ht="16.5" thickBot="1" x14ac:dyDescent="0.25">
      <c r="A871" s="409" t="s">
        <v>325</v>
      </c>
      <c r="B871" s="410"/>
      <c r="C871" s="410"/>
      <c r="D871" s="410"/>
      <c r="E871" s="410"/>
      <c r="F871" s="410"/>
      <c r="G871" s="410"/>
      <c r="H871" s="410"/>
      <c r="I871" s="410"/>
      <c r="J871" s="410"/>
      <c r="K871" s="410"/>
      <c r="L871" s="410"/>
      <c r="M871" s="411"/>
      <c r="N871" s="550"/>
      <c r="O871" s="401"/>
      <c r="P871" s="401"/>
      <c r="Q871" s="425"/>
      <c r="R871" s="425"/>
      <c r="S871" s="425"/>
    </row>
    <row r="872" spans="1:19" ht="16.5" thickBot="1" x14ac:dyDescent="0.25">
      <c r="A872" s="191" t="s">
        <v>326</v>
      </c>
      <c r="B872" s="596" t="s">
        <v>9</v>
      </c>
      <c r="C872" s="597" t="str">
        <f>IF((B872=""),"",VLOOKUP(B872,UUU,2,0))</f>
        <v>SECTOR PUBLICO MUNICIPAL</v>
      </c>
      <c r="D872" s="598"/>
      <c r="E872" s="598"/>
      <c r="F872" s="598"/>
      <c r="G872" s="598"/>
      <c r="H872" s="598"/>
      <c r="I872" s="598"/>
      <c r="J872" s="598"/>
      <c r="K872" s="598"/>
      <c r="L872" s="598"/>
      <c r="M872" s="599"/>
      <c r="N872" s="555"/>
      <c r="O872" s="546"/>
      <c r="P872" s="546"/>
      <c r="Q872" s="590"/>
      <c r="R872" s="590"/>
      <c r="S872" s="590"/>
    </row>
    <row r="873" spans="1:19" ht="16.5" thickBot="1" x14ac:dyDescent="0.25">
      <c r="A873" s="191" t="s">
        <v>327</v>
      </c>
      <c r="B873" s="596" t="s">
        <v>15</v>
      </c>
      <c r="C873" s="597" t="str">
        <f>IF((B873=""),"",VLOOKUP(B873,UUU,2,0))</f>
        <v>SECTOR PUBLICO NO FINANCIERO</v>
      </c>
      <c r="D873" s="598"/>
      <c r="E873" s="598"/>
      <c r="F873" s="598"/>
      <c r="G873" s="598"/>
      <c r="H873" s="598"/>
      <c r="I873" s="598"/>
      <c r="J873" s="598"/>
      <c r="K873" s="598"/>
      <c r="L873" s="598"/>
      <c r="M873" s="599"/>
      <c r="N873" s="555"/>
      <c r="O873" s="546"/>
      <c r="P873" s="546"/>
      <c r="Q873" s="590"/>
      <c r="R873" s="590"/>
      <c r="S873" s="590"/>
    </row>
    <row r="874" spans="1:19" ht="16.5" thickBot="1" x14ac:dyDescent="0.25">
      <c r="A874" s="191" t="s">
        <v>328</v>
      </c>
      <c r="B874" s="596" t="s">
        <v>21</v>
      </c>
      <c r="C874" s="597" t="str">
        <f>IF((B874=""),"",VLOOKUP(B874,UUU,2,0))</f>
        <v>GOBIERNO GENERAL MUNICIPAL</v>
      </c>
      <c r="D874" s="598"/>
      <c r="E874" s="598"/>
      <c r="F874" s="598"/>
      <c r="G874" s="598"/>
      <c r="H874" s="598"/>
      <c r="I874" s="598"/>
      <c r="J874" s="598"/>
      <c r="K874" s="598"/>
      <c r="L874" s="598"/>
      <c r="M874" s="599"/>
      <c r="N874" s="555"/>
      <c r="O874" s="546"/>
      <c r="P874" s="546"/>
      <c r="Q874" s="590"/>
      <c r="R874" s="590"/>
      <c r="S874" s="590"/>
    </row>
    <row r="875" spans="1:19" ht="16.5" thickBot="1" x14ac:dyDescent="0.25">
      <c r="A875" s="191" t="s">
        <v>329</v>
      </c>
      <c r="B875" s="596" t="s">
        <v>37</v>
      </c>
      <c r="C875" s="597" t="str">
        <f>IF((B875=""),"",VLOOKUP(B875,UUU,2,0))</f>
        <v>Entidades Paraestatales y Fideicomisos No Empresariales y No Financieros</v>
      </c>
      <c r="D875" s="598"/>
      <c r="E875" s="598"/>
      <c r="F875" s="598"/>
      <c r="G875" s="598"/>
      <c r="H875" s="598"/>
      <c r="I875" s="598"/>
      <c r="J875" s="598"/>
      <c r="K875" s="598"/>
      <c r="L875" s="598"/>
      <c r="M875" s="599"/>
      <c r="N875" s="555"/>
      <c r="O875" s="546"/>
      <c r="P875" s="546"/>
      <c r="Q875" s="590"/>
      <c r="R875" s="590"/>
      <c r="S875" s="590"/>
    </row>
    <row r="876" spans="1:19" ht="16.5" thickBot="1" x14ac:dyDescent="0.25">
      <c r="A876" s="191" t="s">
        <v>330</v>
      </c>
      <c r="B876" s="596" t="s">
        <v>37</v>
      </c>
      <c r="C876" s="597" t="str">
        <f>IF((B876=""),"",VLOOKUP(B876,UUU,2,0))</f>
        <v>Entidades Paraestatales y Fideicomisos No Empresariales y No Financieros</v>
      </c>
      <c r="D876" s="598"/>
      <c r="E876" s="598"/>
      <c r="F876" s="598"/>
      <c r="G876" s="598"/>
      <c r="H876" s="598"/>
      <c r="I876" s="598"/>
      <c r="J876" s="598"/>
      <c r="K876" s="598"/>
      <c r="L876" s="598"/>
      <c r="M876" s="599"/>
      <c r="N876" s="555"/>
      <c r="O876" s="546"/>
      <c r="P876" s="546"/>
      <c r="Q876" s="590"/>
      <c r="R876" s="590"/>
      <c r="S876" s="590"/>
    </row>
    <row r="877" spans="1:19" ht="16.5" thickBot="1" x14ac:dyDescent="0.25">
      <c r="A877" s="191" t="s">
        <v>331</v>
      </c>
      <c r="B877" s="192">
        <v>8107</v>
      </c>
      <c r="C877" s="597" t="s">
        <v>575</v>
      </c>
      <c r="D877" s="598"/>
      <c r="E877" s="598"/>
      <c r="F877" s="598"/>
      <c r="G877" s="598"/>
      <c r="H877" s="598"/>
      <c r="I877" s="598"/>
      <c r="J877" s="598"/>
      <c r="K877" s="598"/>
      <c r="L877" s="598"/>
      <c r="M877" s="599"/>
      <c r="N877" s="591"/>
      <c r="O877" s="591"/>
      <c r="P877" s="591"/>
      <c r="Q877" s="600"/>
      <c r="R877" s="600"/>
      <c r="S877" s="600"/>
    </row>
    <row r="878" spans="1:19" ht="16.5" thickBot="1" x14ac:dyDescent="0.25">
      <c r="A878" s="430" t="s">
        <v>334</v>
      </c>
      <c r="B878" s="430"/>
      <c r="C878" s="430"/>
      <c r="D878" s="430"/>
      <c r="E878" s="430"/>
      <c r="F878" s="430"/>
      <c r="G878" s="430"/>
      <c r="H878" s="430"/>
      <c r="I878" s="430"/>
      <c r="J878" s="430"/>
      <c r="K878" s="430"/>
      <c r="L878" s="430"/>
      <c r="M878" s="430"/>
      <c r="N878" s="591"/>
      <c r="O878" s="591"/>
      <c r="P878" s="591"/>
      <c r="Q878" s="591"/>
      <c r="R878" s="591"/>
      <c r="S878" s="591"/>
    </row>
    <row r="879" spans="1:19" ht="16.5" thickBot="1" x14ac:dyDescent="0.25">
      <c r="A879" s="409" t="s">
        <v>335</v>
      </c>
      <c r="B879" s="410"/>
      <c r="C879" s="410"/>
      <c r="D879" s="410"/>
      <c r="E879" s="410"/>
      <c r="F879" s="410"/>
      <c r="G879" s="410"/>
      <c r="H879" s="410"/>
      <c r="I879" s="410"/>
      <c r="J879" s="410"/>
      <c r="K879" s="410"/>
      <c r="L879" s="410"/>
      <c r="M879" s="411"/>
      <c r="N879" s="401"/>
      <c r="O879" s="401"/>
      <c r="P879" s="401"/>
      <c r="Q879" s="401"/>
      <c r="R879" s="401"/>
      <c r="S879" s="401"/>
    </row>
    <row r="880" spans="1:19" ht="16.5" thickBot="1" x14ac:dyDescent="0.25">
      <c r="A880" s="191" t="s">
        <v>336</v>
      </c>
      <c r="B880" s="601">
        <v>1400320</v>
      </c>
      <c r="C880" s="158" t="s">
        <v>337</v>
      </c>
      <c r="D880" s="159"/>
      <c r="E880" s="159"/>
      <c r="F880" s="159"/>
      <c r="G880" s="159"/>
      <c r="H880" s="159"/>
      <c r="I880" s="159"/>
      <c r="J880" s="159"/>
      <c r="K880" s="159"/>
      <c r="L880" s="159"/>
      <c r="M880" s="160"/>
      <c r="N880" s="546"/>
      <c r="O880" s="546"/>
      <c r="P880" s="546"/>
      <c r="Q880" s="546"/>
      <c r="R880" s="546"/>
      <c r="S880" s="546"/>
    </row>
    <row r="881" spans="1:19" ht="16.5" thickBot="1" x14ac:dyDescent="0.25">
      <c r="A881" s="191"/>
      <c r="B881" s="602"/>
      <c r="C881" s="158"/>
      <c r="D881" s="159"/>
      <c r="E881" s="159"/>
      <c r="F881" s="159"/>
      <c r="G881" s="159"/>
      <c r="H881" s="159"/>
      <c r="I881" s="159"/>
      <c r="J881" s="159"/>
      <c r="K881" s="159"/>
      <c r="L881" s="159"/>
      <c r="M881" s="160"/>
      <c r="N881" s="546"/>
      <c r="O881" s="546"/>
      <c r="P881" s="546"/>
      <c r="Q881" s="546"/>
      <c r="R881" s="546"/>
      <c r="S881" s="546"/>
    </row>
    <row r="882" spans="1:19" ht="16.5" thickBot="1" x14ac:dyDescent="0.25">
      <c r="A882" s="603" t="s">
        <v>338</v>
      </c>
      <c r="B882" s="604"/>
      <c r="C882" s="604"/>
      <c r="D882" s="604"/>
      <c r="E882" s="604"/>
      <c r="F882" s="604"/>
      <c r="G882" s="604"/>
      <c r="H882" s="604"/>
      <c r="I882" s="604"/>
      <c r="J882" s="604"/>
      <c r="K882" s="604"/>
      <c r="L882" s="604"/>
      <c r="M882" s="605"/>
      <c r="N882" s="546"/>
      <c r="O882" s="546"/>
      <c r="P882" s="546"/>
      <c r="Q882" s="546"/>
      <c r="R882" s="546"/>
      <c r="S882" s="546"/>
    </row>
    <row r="883" spans="1:19" ht="16.5" thickBot="1" x14ac:dyDescent="0.25">
      <c r="A883" s="409" t="s">
        <v>339</v>
      </c>
      <c r="B883" s="410"/>
      <c r="C883" s="410"/>
      <c r="D883" s="410"/>
      <c r="E883" s="410"/>
      <c r="F883" s="410"/>
      <c r="G883" s="410"/>
      <c r="H883" s="410"/>
      <c r="I883" s="410"/>
      <c r="J883" s="410"/>
      <c r="K883" s="410"/>
      <c r="L883" s="410"/>
      <c r="M883" s="411"/>
      <c r="N883" s="401"/>
      <c r="O883" s="401"/>
      <c r="P883" s="401"/>
      <c r="Q883" s="401"/>
      <c r="R883" s="401"/>
      <c r="S883" s="401"/>
    </row>
    <row r="884" spans="1:19" ht="16.5" thickBot="1" x14ac:dyDescent="0.25">
      <c r="A884" s="191" t="s">
        <v>340</v>
      </c>
      <c r="B884" s="562" t="s">
        <v>516</v>
      </c>
      <c r="C884" s="563"/>
      <c r="D884" s="563"/>
      <c r="E884" s="563"/>
      <c r="F884" s="563"/>
      <c r="G884" s="563"/>
      <c r="H884" s="563"/>
      <c r="I884" s="563"/>
      <c r="J884" s="563"/>
      <c r="K884" s="563"/>
      <c r="L884" s="563"/>
      <c r="M884" s="564"/>
      <c r="N884" s="546"/>
      <c r="O884" s="546"/>
      <c r="P884" s="546"/>
      <c r="Q884" s="546"/>
      <c r="R884" s="546"/>
      <c r="S884" s="546"/>
    </row>
    <row r="885" spans="1:19" ht="16.5" thickBot="1" x14ac:dyDescent="0.25">
      <c r="A885" s="191" t="s">
        <v>342</v>
      </c>
      <c r="B885" s="562" t="s">
        <v>517</v>
      </c>
      <c r="C885" s="563"/>
      <c r="D885" s="563"/>
      <c r="E885" s="563"/>
      <c r="F885" s="563"/>
      <c r="G885" s="563"/>
      <c r="H885" s="563"/>
      <c r="I885" s="563"/>
      <c r="J885" s="563"/>
      <c r="K885" s="563"/>
      <c r="L885" s="563"/>
      <c r="M885" s="564"/>
      <c r="N885" s="546"/>
      <c r="O885" s="546"/>
      <c r="P885" s="546"/>
      <c r="Q885" s="546"/>
      <c r="R885" s="546"/>
      <c r="S885" s="546"/>
    </row>
    <row r="886" spans="1:19" ht="16.5" thickBot="1" x14ac:dyDescent="0.25">
      <c r="A886" s="606"/>
      <c r="B886" s="606"/>
      <c r="C886" s="606"/>
      <c r="D886" s="606"/>
      <c r="E886" s="606"/>
      <c r="F886" s="606"/>
      <c r="G886" s="606"/>
      <c r="H886" s="606"/>
      <c r="I886" s="606"/>
      <c r="J886" s="606"/>
      <c r="K886" s="606"/>
      <c r="L886" s="606"/>
      <c r="M886" s="606"/>
      <c r="N886" s="546"/>
      <c r="O886" s="546"/>
      <c r="P886" s="546"/>
      <c r="Q886" s="546"/>
      <c r="R886" s="546"/>
      <c r="S886" s="546"/>
    </row>
    <row r="887" spans="1:19" ht="16.5" thickBot="1" x14ac:dyDescent="0.25">
      <c r="A887" s="436" t="s">
        <v>344</v>
      </c>
      <c r="B887" s="437"/>
      <c r="C887" s="437"/>
      <c r="D887" s="437"/>
      <c r="E887" s="437"/>
      <c r="F887" s="437"/>
      <c r="G887" s="437"/>
      <c r="H887" s="437"/>
      <c r="I887" s="437"/>
      <c r="J887" s="437"/>
      <c r="K887" s="437"/>
      <c r="L887" s="437"/>
      <c r="M887" s="437"/>
      <c r="N887" s="437"/>
      <c r="O887" s="437"/>
      <c r="P887" s="437"/>
      <c r="Q887" s="437"/>
      <c r="R887" s="437"/>
      <c r="S887" s="438"/>
    </row>
    <row r="888" spans="1:19" ht="16.5" thickBot="1" x14ac:dyDescent="0.25">
      <c r="A888" s="607" t="s">
        <v>274</v>
      </c>
      <c r="B888" s="607" t="s">
        <v>345</v>
      </c>
      <c r="C888" s="607" t="s">
        <v>346</v>
      </c>
      <c r="D888" s="607" t="s">
        <v>331</v>
      </c>
      <c r="E888" s="607" t="s">
        <v>336</v>
      </c>
      <c r="F888" s="607" t="s">
        <v>347</v>
      </c>
      <c r="G888" s="586" t="s">
        <v>348</v>
      </c>
      <c r="H888" s="586" t="s">
        <v>349</v>
      </c>
      <c r="I888" s="586" t="s">
        <v>350</v>
      </c>
      <c r="J888" s="586" t="s">
        <v>351</v>
      </c>
      <c r="K888" s="586" t="s">
        <v>352</v>
      </c>
      <c r="L888" s="586" t="s">
        <v>353</v>
      </c>
      <c r="M888" s="586" t="s">
        <v>354</v>
      </c>
      <c r="N888" s="586" t="s">
        <v>355</v>
      </c>
      <c r="O888" s="586" t="s">
        <v>356</v>
      </c>
      <c r="P888" s="586" t="s">
        <v>357</v>
      </c>
      <c r="Q888" s="586" t="s">
        <v>358</v>
      </c>
      <c r="R888" s="586" t="s">
        <v>359</v>
      </c>
      <c r="S888" s="608" t="s">
        <v>360</v>
      </c>
    </row>
    <row r="889" spans="1:19" ht="15.75" x14ac:dyDescent="0.2">
      <c r="A889" s="609" t="s">
        <v>124</v>
      </c>
      <c r="B889" s="610" t="s">
        <v>518</v>
      </c>
      <c r="C889" s="610">
        <v>31120</v>
      </c>
      <c r="D889" s="610">
        <v>8107</v>
      </c>
      <c r="E889" s="611">
        <v>1400320</v>
      </c>
      <c r="F889" s="612">
        <v>1131</v>
      </c>
      <c r="G889" s="613">
        <v>75665.72</v>
      </c>
      <c r="H889" s="613">
        <v>75665.72</v>
      </c>
      <c r="I889" s="613">
        <v>75665.72</v>
      </c>
      <c r="J889" s="613">
        <v>75665.72</v>
      </c>
      <c r="K889" s="613">
        <v>75665.72</v>
      </c>
      <c r="L889" s="613">
        <v>75665.72</v>
      </c>
      <c r="M889" s="613">
        <v>75665.72</v>
      </c>
      <c r="N889" s="613">
        <v>75665.72</v>
      </c>
      <c r="O889" s="613">
        <v>75665.72</v>
      </c>
      <c r="P889" s="613">
        <v>75665.72</v>
      </c>
      <c r="Q889" s="613">
        <v>75665.72</v>
      </c>
      <c r="R889" s="613">
        <v>75665.66</v>
      </c>
      <c r="S889" s="614">
        <f>SUM(G889:R889)</f>
        <v>907988.57999999984</v>
      </c>
    </row>
    <row r="890" spans="1:19" ht="15.75" x14ac:dyDescent="0.2">
      <c r="A890" s="615" t="s">
        <v>124</v>
      </c>
      <c r="B890" s="202" t="s">
        <v>518</v>
      </c>
      <c r="C890" s="202">
        <v>31120</v>
      </c>
      <c r="D890" s="202">
        <v>8107</v>
      </c>
      <c r="E890" s="616">
        <v>1400320</v>
      </c>
      <c r="F890" s="617">
        <v>1321</v>
      </c>
      <c r="G890" s="618">
        <v>0</v>
      </c>
      <c r="H890" s="618">
        <v>0</v>
      </c>
      <c r="I890" s="618">
        <v>0</v>
      </c>
      <c r="J890" s="618">
        <v>0</v>
      </c>
      <c r="K890" s="618">
        <v>0</v>
      </c>
      <c r="L890" s="540">
        <v>37310.51</v>
      </c>
      <c r="M890" s="540">
        <v>0</v>
      </c>
      <c r="N890" s="540">
        <v>0</v>
      </c>
      <c r="O890" s="540">
        <v>0</v>
      </c>
      <c r="P890" s="540">
        <v>0</v>
      </c>
      <c r="Q890" s="540">
        <v>37310.51</v>
      </c>
      <c r="R890" s="590">
        <v>0</v>
      </c>
      <c r="S890" s="619">
        <f>SUM(G890:Q890)</f>
        <v>74621.02</v>
      </c>
    </row>
    <row r="891" spans="1:19" ht="15.75" x14ac:dyDescent="0.2">
      <c r="A891" s="615" t="s">
        <v>124</v>
      </c>
      <c r="B891" s="202" t="s">
        <v>518</v>
      </c>
      <c r="C891" s="202">
        <v>31120</v>
      </c>
      <c r="D891" s="202">
        <v>8107</v>
      </c>
      <c r="E891" s="616">
        <v>1400320</v>
      </c>
      <c r="F891" s="617">
        <v>1323</v>
      </c>
      <c r="G891" s="618">
        <v>0</v>
      </c>
      <c r="H891" s="618">
        <v>0</v>
      </c>
      <c r="I891" s="618">
        <v>0</v>
      </c>
      <c r="J891" s="618">
        <v>0</v>
      </c>
      <c r="K891" s="618">
        <v>0</v>
      </c>
      <c r="L891" s="540">
        <v>0</v>
      </c>
      <c r="M891" s="540">
        <v>0</v>
      </c>
      <c r="N891" s="540">
        <v>0</v>
      </c>
      <c r="O891" s="540">
        <v>0</v>
      </c>
      <c r="P891" s="540">
        <v>0</v>
      </c>
      <c r="Q891" s="540">
        <v>0</v>
      </c>
      <c r="R891" s="540">
        <v>124368.37</v>
      </c>
      <c r="S891" s="619">
        <f t="shared" ref="S891:S904" si="12">SUM(G891:R891)</f>
        <v>124368.37</v>
      </c>
    </row>
    <row r="892" spans="1:19" ht="15.75" x14ac:dyDescent="0.2">
      <c r="A892" s="615" t="s">
        <v>124</v>
      </c>
      <c r="B892" s="202" t="s">
        <v>518</v>
      </c>
      <c r="C892" s="202">
        <v>31120</v>
      </c>
      <c r="D892" s="202">
        <v>8107</v>
      </c>
      <c r="E892" s="616">
        <v>1400320</v>
      </c>
      <c r="F892" s="617">
        <v>1331</v>
      </c>
      <c r="G892" s="618">
        <v>3018.75</v>
      </c>
      <c r="H892" s="618">
        <v>3018.75</v>
      </c>
      <c r="I892" s="618">
        <v>3018.75</v>
      </c>
      <c r="J892" s="618">
        <v>3018.75</v>
      </c>
      <c r="K892" s="618">
        <v>3018.75</v>
      </c>
      <c r="L892" s="618">
        <v>3018.75</v>
      </c>
      <c r="M892" s="618">
        <v>3018.75</v>
      </c>
      <c r="N892" s="618">
        <v>3018.75</v>
      </c>
      <c r="O892" s="618">
        <v>3018.75</v>
      </c>
      <c r="P892" s="618">
        <v>3018.75</v>
      </c>
      <c r="Q892" s="618">
        <v>3018.75</v>
      </c>
      <c r="R892" s="618">
        <v>3018.75</v>
      </c>
      <c r="S892" s="619">
        <f t="shared" si="12"/>
        <v>36225</v>
      </c>
    </row>
    <row r="893" spans="1:19" ht="15.75" x14ac:dyDescent="0.2">
      <c r="A893" s="615" t="s">
        <v>124</v>
      </c>
      <c r="B893" s="202" t="s">
        <v>518</v>
      </c>
      <c r="C893" s="202">
        <v>31120</v>
      </c>
      <c r="D893" s="202">
        <v>8107</v>
      </c>
      <c r="E893" s="616">
        <v>1400320</v>
      </c>
      <c r="F893" s="617">
        <v>1413</v>
      </c>
      <c r="G893" s="618">
        <v>11531.28</v>
      </c>
      <c r="H893" s="618">
        <v>11531.28</v>
      </c>
      <c r="I893" s="618">
        <v>11531.28</v>
      </c>
      <c r="J893" s="618">
        <v>11531.28</v>
      </c>
      <c r="K893" s="618">
        <v>11531.28</v>
      </c>
      <c r="L893" s="618">
        <v>11531.28</v>
      </c>
      <c r="M893" s="618">
        <v>11531.28</v>
      </c>
      <c r="N893" s="618">
        <v>11531.28</v>
      </c>
      <c r="O893" s="618">
        <v>11531.28</v>
      </c>
      <c r="P893" s="618">
        <v>11531.28</v>
      </c>
      <c r="Q893" s="618">
        <v>11531.28</v>
      </c>
      <c r="R893" s="618">
        <v>11531.24</v>
      </c>
      <c r="S893" s="619">
        <f t="shared" si="12"/>
        <v>138375.32</v>
      </c>
    </row>
    <row r="894" spans="1:19" ht="15.75" x14ac:dyDescent="0.2">
      <c r="A894" s="615" t="s">
        <v>124</v>
      </c>
      <c r="B894" s="202" t="s">
        <v>518</v>
      </c>
      <c r="C894" s="202">
        <v>31120</v>
      </c>
      <c r="D894" s="202">
        <v>8107</v>
      </c>
      <c r="E894" s="616">
        <v>1400320</v>
      </c>
      <c r="F894" s="617">
        <v>1421</v>
      </c>
      <c r="G894" s="618">
        <v>4326.37</v>
      </c>
      <c r="H894" s="618">
        <v>4326.37</v>
      </c>
      <c r="I894" s="618">
        <v>4326.37</v>
      </c>
      <c r="J894" s="618">
        <v>4326.37</v>
      </c>
      <c r="K894" s="618">
        <v>4326.37</v>
      </c>
      <c r="L894" s="618">
        <v>4326.37</v>
      </c>
      <c r="M894" s="618">
        <v>4326.37</v>
      </c>
      <c r="N894" s="618">
        <v>4326.37</v>
      </c>
      <c r="O894" s="618">
        <v>4326.37</v>
      </c>
      <c r="P894" s="618">
        <v>4326.37</v>
      </c>
      <c r="Q894" s="618">
        <v>4326.37</v>
      </c>
      <c r="R894" s="618">
        <v>4326.34</v>
      </c>
      <c r="S894" s="619">
        <f t="shared" si="12"/>
        <v>51916.41</v>
      </c>
    </row>
    <row r="895" spans="1:19" ht="15.75" x14ac:dyDescent="0.2">
      <c r="A895" s="615" t="s">
        <v>124</v>
      </c>
      <c r="B895" s="202" t="s">
        <v>518</v>
      </c>
      <c r="C895" s="202">
        <v>31120</v>
      </c>
      <c r="D895" s="202">
        <v>8107</v>
      </c>
      <c r="E895" s="616">
        <v>1400320</v>
      </c>
      <c r="F895" s="617">
        <v>1431</v>
      </c>
      <c r="G895" s="618">
        <v>5429.57</v>
      </c>
      <c r="H895" s="618">
        <v>5429.57</v>
      </c>
      <c r="I895" s="618">
        <v>5429.57</v>
      </c>
      <c r="J895" s="618">
        <v>5429.57</v>
      </c>
      <c r="K895" s="618">
        <v>5429.57</v>
      </c>
      <c r="L895" s="618">
        <v>5429.57</v>
      </c>
      <c r="M895" s="618">
        <v>5429.57</v>
      </c>
      <c r="N895" s="618">
        <v>5429.57</v>
      </c>
      <c r="O895" s="618">
        <v>5429.57</v>
      </c>
      <c r="P895" s="618">
        <v>5429.57</v>
      </c>
      <c r="Q895" s="618">
        <v>5429.57</v>
      </c>
      <c r="R895" s="618">
        <v>5429.62</v>
      </c>
      <c r="S895" s="619">
        <f t="shared" si="12"/>
        <v>65154.89</v>
      </c>
    </row>
    <row r="896" spans="1:19" ht="15.75" x14ac:dyDescent="0.2">
      <c r="A896" s="615" t="s">
        <v>124</v>
      </c>
      <c r="B896" s="202" t="s">
        <v>518</v>
      </c>
      <c r="C896" s="202">
        <v>31120</v>
      </c>
      <c r="D896" s="202">
        <v>8107</v>
      </c>
      <c r="E896" s="616">
        <v>1400320</v>
      </c>
      <c r="F896" s="617">
        <v>1541</v>
      </c>
      <c r="G896" s="618">
        <v>5250</v>
      </c>
      <c r="H896" s="618">
        <v>5250</v>
      </c>
      <c r="I896" s="618">
        <v>5250</v>
      </c>
      <c r="J896" s="618">
        <v>5250</v>
      </c>
      <c r="K896" s="618">
        <v>5250</v>
      </c>
      <c r="L896" s="618">
        <v>5250</v>
      </c>
      <c r="M896" s="618">
        <v>5250</v>
      </c>
      <c r="N896" s="618">
        <v>5250</v>
      </c>
      <c r="O896" s="618">
        <v>5250</v>
      </c>
      <c r="P896" s="618">
        <v>5250</v>
      </c>
      <c r="Q896" s="618">
        <v>5250</v>
      </c>
      <c r="R896" s="618">
        <v>5250</v>
      </c>
      <c r="S896" s="619">
        <f t="shared" si="12"/>
        <v>63000</v>
      </c>
    </row>
    <row r="897" spans="1:19" ht="15.75" x14ac:dyDescent="0.2">
      <c r="A897" s="615" t="s">
        <v>124</v>
      </c>
      <c r="B897" s="202" t="s">
        <v>518</v>
      </c>
      <c r="C897" s="202">
        <v>31120</v>
      </c>
      <c r="D897" s="202">
        <v>8107</v>
      </c>
      <c r="E897" s="616">
        <v>1400320</v>
      </c>
      <c r="F897" s="617">
        <v>2421</v>
      </c>
      <c r="G897" s="618">
        <v>0</v>
      </c>
      <c r="H897" s="540">
        <v>0</v>
      </c>
      <c r="I897" s="540">
        <v>25875</v>
      </c>
      <c r="J897" s="540">
        <v>0</v>
      </c>
      <c r="K897" s="540">
        <v>25875</v>
      </c>
      <c r="L897" s="540">
        <v>25875</v>
      </c>
      <c r="M897" s="540">
        <v>25875</v>
      </c>
      <c r="N897" s="540">
        <v>0</v>
      </c>
      <c r="O897" s="540">
        <v>25875</v>
      </c>
      <c r="P897" s="540">
        <v>0</v>
      </c>
      <c r="Q897" s="540">
        <v>25875</v>
      </c>
      <c r="R897" s="540">
        <v>0</v>
      </c>
      <c r="S897" s="619">
        <f t="shared" si="12"/>
        <v>155250</v>
      </c>
    </row>
    <row r="898" spans="1:19" ht="15.75" x14ac:dyDescent="0.2">
      <c r="A898" s="615" t="s">
        <v>124</v>
      </c>
      <c r="B898" s="202" t="s">
        <v>518</v>
      </c>
      <c r="C898" s="202">
        <v>31120</v>
      </c>
      <c r="D898" s="202">
        <v>8107</v>
      </c>
      <c r="E898" s="616">
        <v>1400320</v>
      </c>
      <c r="F898" s="617">
        <v>2491</v>
      </c>
      <c r="G898" s="618">
        <v>21416.67</v>
      </c>
      <c r="H898" s="618">
        <v>21416.67</v>
      </c>
      <c r="I898" s="618">
        <v>21416.67</v>
      </c>
      <c r="J898" s="618">
        <v>21416.67</v>
      </c>
      <c r="K898" s="618">
        <v>21416.67</v>
      </c>
      <c r="L898" s="618">
        <v>21416.67</v>
      </c>
      <c r="M898" s="618">
        <v>21416.67</v>
      </c>
      <c r="N898" s="618">
        <v>21416.67</v>
      </c>
      <c r="O898" s="618">
        <v>21416.67</v>
      </c>
      <c r="P898" s="618">
        <v>21416.67</v>
      </c>
      <c r="Q898" s="618">
        <v>21416.67</v>
      </c>
      <c r="R898" s="618">
        <v>21416.63</v>
      </c>
      <c r="S898" s="619">
        <f t="shared" si="12"/>
        <v>256999.99999999994</v>
      </c>
    </row>
    <row r="899" spans="1:19" ht="15.75" x14ac:dyDescent="0.2">
      <c r="A899" s="615" t="s">
        <v>124</v>
      </c>
      <c r="B899" s="202" t="s">
        <v>518</v>
      </c>
      <c r="C899" s="202">
        <v>31120</v>
      </c>
      <c r="D899" s="202">
        <v>8107</v>
      </c>
      <c r="E899" s="616">
        <v>1400320</v>
      </c>
      <c r="F899" s="617">
        <v>2612</v>
      </c>
      <c r="G899" s="618">
        <v>23287.5</v>
      </c>
      <c r="H899" s="618">
        <v>23287.5</v>
      </c>
      <c r="I899" s="618">
        <v>23287.5</v>
      </c>
      <c r="J899" s="618">
        <v>23287.5</v>
      </c>
      <c r="K899" s="618">
        <v>23287.5</v>
      </c>
      <c r="L899" s="618">
        <v>23287.5</v>
      </c>
      <c r="M899" s="618">
        <v>23287.5</v>
      </c>
      <c r="N899" s="618">
        <v>23287.5</v>
      </c>
      <c r="O899" s="618">
        <v>23287.5</v>
      </c>
      <c r="P899" s="618">
        <v>23287.5</v>
      </c>
      <c r="Q899" s="618">
        <v>23287.5</v>
      </c>
      <c r="R899" s="618">
        <v>23287.5</v>
      </c>
      <c r="S899" s="619">
        <f t="shared" si="12"/>
        <v>279450</v>
      </c>
    </row>
    <row r="900" spans="1:19" ht="15.75" x14ac:dyDescent="0.2">
      <c r="A900" s="615" t="s">
        <v>124</v>
      </c>
      <c r="B900" s="202" t="s">
        <v>518</v>
      </c>
      <c r="C900" s="202">
        <v>31120</v>
      </c>
      <c r="D900" s="202">
        <v>8107</v>
      </c>
      <c r="E900" s="616">
        <v>1400320</v>
      </c>
      <c r="F900" s="617">
        <v>2722</v>
      </c>
      <c r="G900" s="618">
        <v>0</v>
      </c>
      <c r="H900" s="540">
        <v>10350</v>
      </c>
      <c r="I900" s="540">
        <v>0</v>
      </c>
      <c r="J900" s="540">
        <v>0</v>
      </c>
      <c r="K900" s="540">
        <v>0</v>
      </c>
      <c r="L900" s="540">
        <v>0</v>
      </c>
      <c r="M900" s="540">
        <v>0</v>
      </c>
      <c r="N900" s="540">
        <v>10350</v>
      </c>
      <c r="O900" s="540">
        <v>0</v>
      </c>
      <c r="P900" s="540">
        <v>0</v>
      </c>
      <c r="Q900" s="540">
        <v>0</v>
      </c>
      <c r="R900" s="540">
        <v>0</v>
      </c>
      <c r="S900" s="619">
        <f t="shared" si="12"/>
        <v>20700</v>
      </c>
    </row>
    <row r="901" spans="1:19" ht="15.75" x14ac:dyDescent="0.2">
      <c r="A901" s="615" t="s">
        <v>124</v>
      </c>
      <c r="B901" s="202" t="s">
        <v>518</v>
      </c>
      <c r="C901" s="202">
        <v>31120</v>
      </c>
      <c r="D901" s="202">
        <v>8107</v>
      </c>
      <c r="E901" s="616">
        <v>1400320</v>
      </c>
      <c r="F901" s="617">
        <v>2911</v>
      </c>
      <c r="G901" s="618">
        <v>0</v>
      </c>
      <c r="H901" s="540">
        <v>3105</v>
      </c>
      <c r="I901" s="540">
        <v>3105</v>
      </c>
      <c r="J901" s="540">
        <v>3105</v>
      </c>
      <c r="K901" s="540">
        <v>3105</v>
      </c>
      <c r="L901" s="540">
        <v>3105</v>
      </c>
      <c r="M901" s="540">
        <v>3105</v>
      </c>
      <c r="N901" s="540">
        <v>3105</v>
      </c>
      <c r="O901" s="540">
        <v>3105</v>
      </c>
      <c r="P901" s="540">
        <v>3105</v>
      </c>
      <c r="Q901" s="540">
        <v>3105</v>
      </c>
      <c r="R901" s="540">
        <v>0</v>
      </c>
      <c r="S901" s="619">
        <f t="shared" si="12"/>
        <v>31050</v>
      </c>
    </row>
    <row r="902" spans="1:19" ht="15.75" x14ac:dyDescent="0.2">
      <c r="A902" s="615" t="s">
        <v>124</v>
      </c>
      <c r="B902" s="202" t="s">
        <v>518</v>
      </c>
      <c r="C902" s="202">
        <v>31120</v>
      </c>
      <c r="D902" s="202">
        <v>8107</v>
      </c>
      <c r="E902" s="616">
        <v>1400320</v>
      </c>
      <c r="F902" s="617">
        <v>2981</v>
      </c>
      <c r="G902" s="618">
        <v>0</v>
      </c>
      <c r="H902" s="540">
        <v>0</v>
      </c>
      <c r="I902" s="540">
        <v>4916.25</v>
      </c>
      <c r="J902" s="540">
        <v>0</v>
      </c>
      <c r="K902" s="540">
        <v>0</v>
      </c>
      <c r="L902" s="540">
        <v>0</v>
      </c>
      <c r="M902" s="540">
        <v>0</v>
      </c>
      <c r="N902" s="540">
        <v>4916.25</v>
      </c>
      <c r="O902" s="540">
        <v>0</v>
      </c>
      <c r="P902" s="540">
        <v>0</v>
      </c>
      <c r="Q902" s="540">
        <v>0</v>
      </c>
      <c r="R902" s="540">
        <v>0</v>
      </c>
      <c r="S902" s="619">
        <f t="shared" si="12"/>
        <v>9832.5</v>
      </c>
    </row>
    <row r="903" spans="1:19" ht="15.75" x14ac:dyDescent="0.2">
      <c r="A903" s="615" t="s">
        <v>124</v>
      </c>
      <c r="B903" s="202" t="s">
        <v>518</v>
      </c>
      <c r="C903" s="202">
        <v>31120</v>
      </c>
      <c r="D903" s="202">
        <v>8107</v>
      </c>
      <c r="E903" s="616">
        <v>1400320</v>
      </c>
      <c r="F903" s="617">
        <v>3261</v>
      </c>
      <c r="G903" s="618">
        <v>0</v>
      </c>
      <c r="H903" s="540">
        <v>0</v>
      </c>
      <c r="I903" s="540">
        <v>33637.5</v>
      </c>
      <c r="J903" s="540">
        <v>0</v>
      </c>
      <c r="K903" s="540">
        <v>0</v>
      </c>
      <c r="L903" s="540">
        <v>0</v>
      </c>
      <c r="M903" s="540">
        <v>0</v>
      </c>
      <c r="N903" s="540">
        <v>33637.5</v>
      </c>
      <c r="O903" s="540">
        <v>0</v>
      </c>
      <c r="P903" s="540">
        <v>0</v>
      </c>
      <c r="Q903" s="540">
        <v>0</v>
      </c>
      <c r="R903" s="540">
        <v>0</v>
      </c>
      <c r="S903" s="619">
        <f t="shared" si="12"/>
        <v>67275</v>
      </c>
    </row>
    <row r="904" spans="1:19" ht="15.75" x14ac:dyDescent="0.2">
      <c r="A904" s="615" t="s">
        <v>124</v>
      </c>
      <c r="B904" s="202" t="s">
        <v>518</v>
      </c>
      <c r="C904" s="202">
        <v>31120</v>
      </c>
      <c r="D904" s="202">
        <v>8107</v>
      </c>
      <c r="E904" s="616">
        <v>1400320</v>
      </c>
      <c r="F904" s="617">
        <v>3551</v>
      </c>
      <c r="G904" s="618">
        <v>0</v>
      </c>
      <c r="H904" s="540">
        <v>87500</v>
      </c>
      <c r="I904" s="540">
        <v>0</v>
      </c>
      <c r="J904" s="540">
        <v>0</v>
      </c>
      <c r="K904" s="540">
        <v>87500</v>
      </c>
      <c r="L904" s="540">
        <v>0</v>
      </c>
      <c r="M904" s="540">
        <v>0</v>
      </c>
      <c r="N904" s="540">
        <v>87500</v>
      </c>
      <c r="O904" s="540">
        <v>0</v>
      </c>
      <c r="P904" s="540">
        <v>0</v>
      </c>
      <c r="Q904" s="540">
        <v>87500</v>
      </c>
      <c r="R904" s="540">
        <v>0</v>
      </c>
      <c r="S904" s="619">
        <f t="shared" si="12"/>
        <v>350000</v>
      </c>
    </row>
    <row r="905" spans="1:19" ht="15.75" x14ac:dyDescent="0.2">
      <c r="A905" s="615" t="s">
        <v>124</v>
      </c>
      <c r="B905" s="202" t="s">
        <v>518</v>
      </c>
      <c r="C905" s="202">
        <v>31120</v>
      </c>
      <c r="D905" s="202">
        <v>8107</v>
      </c>
      <c r="E905" s="616">
        <v>1400320</v>
      </c>
      <c r="F905" s="617">
        <v>3981</v>
      </c>
      <c r="G905" s="618">
        <v>2206.11</v>
      </c>
      <c r="H905" s="618">
        <v>2206.11</v>
      </c>
      <c r="I905" s="618">
        <v>2206.11</v>
      </c>
      <c r="J905" s="618">
        <v>2206.11</v>
      </c>
      <c r="K905" s="618">
        <v>2206.11</v>
      </c>
      <c r="L905" s="618">
        <v>2206.11</v>
      </c>
      <c r="M905" s="618">
        <v>2206.11</v>
      </c>
      <c r="N905" s="618">
        <v>2206.11</v>
      </c>
      <c r="O905" s="618">
        <v>2206.11</v>
      </c>
      <c r="P905" s="618">
        <v>2206.11</v>
      </c>
      <c r="Q905" s="618">
        <v>2206.11</v>
      </c>
      <c r="R905" s="618">
        <v>2206.0500000000002</v>
      </c>
      <c r="S905" s="619">
        <f>SUM(G905:R905)</f>
        <v>26473.260000000002</v>
      </c>
    </row>
    <row r="906" spans="1:19" ht="15.75" x14ac:dyDescent="0.2">
      <c r="A906" s="615" t="s">
        <v>124</v>
      </c>
      <c r="B906" s="202" t="s">
        <v>518</v>
      </c>
      <c r="C906" s="202">
        <v>31120</v>
      </c>
      <c r="D906" s="202">
        <v>8107</v>
      </c>
      <c r="E906" s="616">
        <v>1400320</v>
      </c>
      <c r="F906" s="617">
        <v>4421</v>
      </c>
      <c r="G906" s="618">
        <v>1600</v>
      </c>
      <c r="H906" s="618">
        <v>1600</v>
      </c>
      <c r="I906" s="618">
        <v>1600</v>
      </c>
      <c r="J906" s="618">
        <v>1600</v>
      </c>
      <c r="K906" s="618">
        <v>1600</v>
      </c>
      <c r="L906" s="618">
        <v>1600</v>
      </c>
      <c r="M906" s="618">
        <v>1600</v>
      </c>
      <c r="N906" s="618">
        <v>1600</v>
      </c>
      <c r="O906" s="618">
        <v>1600</v>
      </c>
      <c r="P906" s="618">
        <v>1600</v>
      </c>
      <c r="Q906" s="618">
        <v>1600</v>
      </c>
      <c r="R906" s="618">
        <v>1600</v>
      </c>
      <c r="S906" s="619">
        <f>SUM(G906:R906)</f>
        <v>19200</v>
      </c>
    </row>
    <row r="907" spans="1:19" ht="16.5" thickBot="1" x14ac:dyDescent="0.25">
      <c r="A907" s="620"/>
      <c r="B907" s="621"/>
      <c r="C907" s="621"/>
      <c r="D907" s="621"/>
      <c r="E907" s="622" t="s">
        <v>361</v>
      </c>
      <c r="F907" s="623"/>
      <c r="G907" s="624">
        <f t="shared" ref="G907:R907" si="13">SUM(G889:G906)</f>
        <v>153731.96999999997</v>
      </c>
      <c r="H907" s="624">
        <f t="shared" si="13"/>
        <v>254686.96999999997</v>
      </c>
      <c r="I907" s="624">
        <f t="shared" si="13"/>
        <v>221265.71999999997</v>
      </c>
      <c r="J907" s="624">
        <f t="shared" si="13"/>
        <v>156836.96999999997</v>
      </c>
      <c r="K907" s="624">
        <f t="shared" si="13"/>
        <v>270211.96999999997</v>
      </c>
      <c r="L907" s="624">
        <f t="shared" si="13"/>
        <v>220022.47999999998</v>
      </c>
      <c r="M907" s="624">
        <f t="shared" si="13"/>
        <v>182711.96999999997</v>
      </c>
      <c r="N907" s="624">
        <f t="shared" si="13"/>
        <v>293240.71999999997</v>
      </c>
      <c r="O907" s="624">
        <f t="shared" si="13"/>
        <v>182711.96999999997</v>
      </c>
      <c r="P907" s="624">
        <f t="shared" si="13"/>
        <v>156836.96999999997</v>
      </c>
      <c r="Q907" s="624">
        <f t="shared" si="13"/>
        <v>307522.48</v>
      </c>
      <c r="R907" s="624">
        <f t="shared" si="13"/>
        <v>278100.15999999997</v>
      </c>
      <c r="S907" s="624">
        <f>SUM(S889:S906)</f>
        <v>2677880.3499999996</v>
      </c>
    </row>
    <row r="908" spans="1:19" x14ac:dyDescent="0.2">
      <c r="A908" s="625" t="s">
        <v>362</v>
      </c>
      <c r="B908" s="625"/>
      <c r="C908" s="625"/>
      <c r="D908" s="625"/>
      <c r="E908" s="625"/>
      <c r="F908" s="625"/>
      <c r="G908" s="625"/>
      <c r="H908" s="625"/>
      <c r="I908" s="625"/>
      <c r="J908" s="625"/>
      <c r="K908" s="625"/>
      <c r="L908" s="625"/>
      <c r="M908" s="625"/>
      <c r="N908" s="625"/>
      <c r="O908" s="625"/>
      <c r="P908" s="625"/>
      <c r="Q908" s="625"/>
      <c r="R908" s="625"/>
      <c r="S908" s="625"/>
    </row>
    <row r="909" spans="1:19" ht="15.75" x14ac:dyDescent="0.2">
      <c r="A909" s="546"/>
      <c r="B909" s="546"/>
      <c r="C909" s="546"/>
      <c r="D909" s="546"/>
      <c r="E909" s="546"/>
      <c r="F909" s="546"/>
      <c r="G909" s="546"/>
      <c r="H909" s="546"/>
      <c r="I909" s="546"/>
      <c r="J909" s="546"/>
      <c r="K909" s="546"/>
      <c r="L909" s="546"/>
      <c r="M909" s="546"/>
      <c r="N909" s="590"/>
      <c r="O909" s="590"/>
      <c r="P909" s="590"/>
      <c r="Q909" s="590"/>
      <c r="R909" s="590"/>
      <c r="S909" s="590"/>
    </row>
    <row r="910" spans="1:19" ht="15.75" x14ac:dyDescent="0.2">
      <c r="A910" s="546"/>
      <c r="B910" s="546"/>
      <c r="C910" s="546"/>
      <c r="D910" s="546"/>
      <c r="E910" s="546"/>
      <c r="F910" s="546"/>
      <c r="G910" s="546"/>
      <c r="H910" s="546"/>
      <c r="I910" s="546"/>
      <c r="J910" s="546"/>
      <c r="K910" s="546"/>
      <c r="L910" s="546"/>
      <c r="M910" s="546"/>
      <c r="N910" s="590"/>
      <c r="O910" s="590"/>
      <c r="P910" s="590"/>
      <c r="Q910" s="590"/>
      <c r="R910" s="590"/>
      <c r="S910" s="590"/>
    </row>
    <row r="911" spans="1:19" ht="15.75" x14ac:dyDescent="0.2">
      <c r="A911" s="590"/>
      <c r="B911" s="144" t="s">
        <v>363</v>
      </c>
      <c r="C911" s="144"/>
      <c r="D911" s="144"/>
      <c r="E911" s="145"/>
      <c r="F911" s="146"/>
      <c r="K911" s="144" t="s">
        <v>364</v>
      </c>
      <c r="L911" s="144"/>
      <c r="M911" s="144"/>
      <c r="N911" s="590"/>
      <c r="O911" s="590"/>
      <c r="P911" s="590"/>
      <c r="Q911" s="590"/>
      <c r="R911" s="590"/>
      <c r="S911" s="590"/>
    </row>
    <row r="912" spans="1:19" ht="15.75" x14ac:dyDescent="0.2">
      <c r="A912" s="590"/>
      <c r="B912" s="145"/>
      <c r="C912" s="145"/>
      <c r="D912" s="145"/>
      <c r="E912" s="145"/>
      <c r="F912" s="146"/>
      <c r="K912" s="145"/>
      <c r="L912" s="145"/>
      <c r="M912" s="145"/>
      <c r="N912" s="590"/>
      <c r="O912" s="590"/>
      <c r="P912" s="590"/>
      <c r="Q912" s="590"/>
      <c r="R912" s="590"/>
      <c r="S912" s="590"/>
    </row>
    <row r="913" spans="1:19" ht="15.75" x14ac:dyDescent="0.2">
      <c r="A913" s="590"/>
      <c r="B913" s="145"/>
      <c r="C913" s="145"/>
      <c r="D913" s="145"/>
      <c r="E913" s="145"/>
      <c r="F913" s="146"/>
      <c r="K913" s="145"/>
      <c r="L913" s="145"/>
      <c r="M913" s="145"/>
      <c r="N913" s="590"/>
      <c r="O913" s="590"/>
      <c r="P913" s="590"/>
      <c r="Q913" s="590"/>
      <c r="R913" s="590"/>
      <c r="S913" s="590"/>
    </row>
    <row r="914" spans="1:19" ht="15.75" x14ac:dyDescent="0.2">
      <c r="A914" s="590"/>
      <c r="B914" s="144" t="s">
        <v>461</v>
      </c>
      <c r="C914" s="144"/>
      <c r="D914" s="144"/>
      <c r="E914" s="145"/>
      <c r="F914" s="146"/>
      <c r="K914" s="144" t="s">
        <v>461</v>
      </c>
      <c r="L914" s="144"/>
      <c r="M914" s="144"/>
      <c r="N914" s="590"/>
      <c r="O914" s="590"/>
      <c r="P914" s="590"/>
      <c r="Q914" s="590"/>
      <c r="R914" s="590"/>
      <c r="S914" s="590"/>
    </row>
    <row r="915" spans="1:19" ht="15.75" x14ac:dyDescent="0.2">
      <c r="A915" s="590"/>
      <c r="B915" s="147" t="s">
        <v>366</v>
      </c>
      <c r="C915" s="147"/>
      <c r="D915" s="147"/>
      <c r="E915" s="145"/>
      <c r="F915" s="146"/>
      <c r="K915" s="147" t="s">
        <v>519</v>
      </c>
      <c r="L915" s="147"/>
      <c r="M915" s="147"/>
      <c r="N915" s="590"/>
      <c r="O915" s="590"/>
      <c r="P915" s="590"/>
      <c r="Q915" s="590"/>
      <c r="R915" s="590"/>
      <c r="S915" s="590"/>
    </row>
    <row r="916" spans="1:19" ht="15.75" x14ac:dyDescent="0.2">
      <c r="A916" s="590"/>
      <c r="B916" s="148" t="s">
        <v>368</v>
      </c>
      <c r="C916" s="148"/>
      <c r="D916" s="148"/>
      <c r="E916" s="145"/>
      <c r="F916" s="146"/>
      <c r="K916" s="148" t="s">
        <v>520</v>
      </c>
      <c r="L916" s="148"/>
      <c r="M916" s="148"/>
      <c r="N916" s="590"/>
      <c r="O916" s="590"/>
      <c r="P916" s="590"/>
      <c r="Q916" s="590"/>
      <c r="R916" s="590"/>
      <c r="S916" s="590"/>
    </row>
    <row r="920" spans="1:19" ht="13.5" thickBot="1" x14ac:dyDescent="0.25"/>
    <row r="921" spans="1:19" ht="47.25" customHeight="1" thickBot="1" x14ac:dyDescent="0.25">
      <c r="A921" s="626" t="s">
        <v>576</v>
      </c>
      <c r="B921" s="626"/>
      <c r="C921" s="626"/>
      <c r="D921" s="626"/>
      <c r="E921" s="626"/>
      <c r="F921" s="626"/>
      <c r="G921" s="626"/>
      <c r="H921" s="626"/>
      <c r="I921" s="626"/>
      <c r="J921" s="626"/>
      <c r="K921" s="626"/>
      <c r="L921" s="626"/>
      <c r="M921" s="626"/>
      <c r="N921" s="32"/>
      <c r="O921" s="32"/>
      <c r="P921" s="32"/>
      <c r="Q921" s="32"/>
      <c r="R921" s="32"/>
      <c r="S921" s="32"/>
    </row>
    <row r="922" spans="1:19" ht="19.5" thickBot="1" x14ac:dyDescent="0.25">
      <c r="A922" s="547" t="s">
        <v>577</v>
      </c>
      <c r="B922" s="548"/>
      <c r="C922" s="548"/>
      <c r="D922" s="548"/>
      <c r="E922" s="548"/>
      <c r="F922" s="548"/>
      <c r="G922" s="548"/>
      <c r="H922" s="548"/>
      <c r="I922" s="548"/>
      <c r="J922" s="548"/>
      <c r="K922" s="548"/>
      <c r="L922" s="548"/>
      <c r="M922" s="549"/>
      <c r="N922" s="32"/>
      <c r="O922" s="32"/>
      <c r="P922" s="32"/>
      <c r="Q922" s="32"/>
      <c r="R922" s="32"/>
      <c r="S922" s="32"/>
    </row>
    <row r="923" spans="1:19" ht="16.5" thickBot="1" x14ac:dyDescent="0.25">
      <c r="A923" s="119" t="s">
        <v>272</v>
      </c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627"/>
      <c r="O923" s="32"/>
      <c r="P923" s="32"/>
      <c r="Q923" s="32"/>
      <c r="R923" s="32"/>
      <c r="S923" s="32"/>
    </row>
    <row r="924" spans="1:19" ht="16.5" thickBot="1" x14ac:dyDescent="0.25">
      <c r="A924" s="50" t="s">
        <v>0</v>
      </c>
      <c r="B924" s="34">
        <v>2</v>
      </c>
      <c r="C924" s="35" t="str">
        <f>IF((B924=""),"",VLOOKUP(B924,QQ,2,0))</f>
        <v>DESARROLLO SOCIAL</v>
      </c>
      <c r="D924" s="36"/>
      <c r="E924" s="36"/>
      <c r="F924" s="36"/>
      <c r="G924" s="36"/>
      <c r="H924" s="36"/>
      <c r="I924" s="36"/>
      <c r="J924" s="36"/>
      <c r="K924" s="36"/>
      <c r="L924" s="36"/>
      <c r="M924" s="37"/>
      <c r="N924" s="627"/>
      <c r="O924" s="32"/>
      <c r="P924" s="32"/>
      <c r="Q924" s="32"/>
      <c r="R924" s="32"/>
      <c r="S924" s="32"/>
    </row>
    <row r="925" spans="1:19" ht="16.5" thickBot="1" x14ac:dyDescent="0.25">
      <c r="A925" s="50" t="s">
        <v>273</v>
      </c>
      <c r="B925" s="34">
        <v>2.2000000000000002</v>
      </c>
      <c r="C925" s="35" t="str">
        <f>IF((B925=""),"",VLOOKUP(B925,TTT,2,0))</f>
        <v>VIVIENDA Y SERVICIOS A LA COMUNIDAD</v>
      </c>
      <c r="D925" s="36"/>
      <c r="E925" s="36"/>
      <c r="F925" s="36"/>
      <c r="G925" s="36"/>
      <c r="H925" s="36"/>
      <c r="I925" s="36"/>
      <c r="J925" s="36"/>
      <c r="K925" s="36"/>
      <c r="L925" s="36"/>
      <c r="M925" s="37"/>
      <c r="N925" s="627"/>
      <c r="O925" s="32"/>
      <c r="P925" s="32"/>
      <c r="Q925" s="32"/>
      <c r="R925" s="32"/>
      <c r="S925" s="32"/>
    </row>
    <row r="926" spans="1:19" ht="16.5" thickBot="1" x14ac:dyDescent="0.25">
      <c r="A926" s="50" t="s">
        <v>274</v>
      </c>
      <c r="B926" s="551" t="s">
        <v>124</v>
      </c>
      <c r="C926" s="552" t="str">
        <f>IF((B926=""),"",VLOOKUP(B926,YYY,2,0))</f>
        <v>Abastecimiento de Agua</v>
      </c>
      <c r="D926" s="553"/>
      <c r="E926" s="553"/>
      <c r="F926" s="553"/>
      <c r="G926" s="553"/>
      <c r="H926" s="553"/>
      <c r="I926" s="553"/>
      <c r="J926" s="553"/>
      <c r="K926" s="553"/>
      <c r="L926" s="553"/>
      <c r="M926" s="554"/>
      <c r="N926" s="32"/>
      <c r="O926" s="32"/>
      <c r="P926" s="32"/>
      <c r="Q926" s="32"/>
      <c r="R926" s="32"/>
      <c r="S926" s="32"/>
    </row>
    <row r="927" spans="1:19" ht="16.5" thickBot="1" x14ac:dyDescent="0.25">
      <c r="A927" s="42" t="s">
        <v>275</v>
      </c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32"/>
      <c r="O927" s="32"/>
      <c r="P927" s="32"/>
      <c r="Q927" s="32"/>
      <c r="R927" s="32"/>
      <c r="S927" s="32"/>
    </row>
    <row r="928" spans="1:19" ht="16.5" thickBot="1" x14ac:dyDescent="0.25">
      <c r="A928" s="46" t="s">
        <v>276</v>
      </c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8"/>
      <c r="M928" s="49"/>
      <c r="N928" s="43"/>
      <c r="O928" s="43"/>
      <c r="P928" s="43"/>
      <c r="Q928" s="43"/>
      <c r="R928" s="44"/>
      <c r="S928" s="44"/>
    </row>
    <row r="929" spans="1:19" ht="16.5" thickBot="1" x14ac:dyDescent="0.25">
      <c r="A929" s="50" t="s">
        <v>277</v>
      </c>
      <c r="B929" s="51">
        <v>3</v>
      </c>
      <c r="C929" s="52" t="s">
        <v>278</v>
      </c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627"/>
      <c r="O929" s="32"/>
      <c r="P929" s="32"/>
      <c r="Q929" s="32"/>
      <c r="R929" s="32"/>
      <c r="S929" s="32"/>
    </row>
    <row r="930" spans="1:19" ht="16.5" thickBot="1" x14ac:dyDescent="0.25">
      <c r="A930" s="50" t="s">
        <v>279</v>
      </c>
      <c r="B930" s="628">
        <v>3</v>
      </c>
      <c r="C930" s="52" t="s">
        <v>278</v>
      </c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627"/>
      <c r="O930" s="32"/>
      <c r="P930" s="32"/>
      <c r="Q930" s="32"/>
      <c r="R930" s="32"/>
      <c r="S930" s="32"/>
    </row>
    <row r="931" spans="1:19" ht="16.5" thickBot="1" x14ac:dyDescent="0.25">
      <c r="A931" s="50" t="s">
        <v>280</v>
      </c>
      <c r="B931" s="51" t="s">
        <v>578</v>
      </c>
      <c r="C931" s="158" t="s">
        <v>579</v>
      </c>
      <c r="D931" s="159"/>
      <c r="E931" s="159"/>
      <c r="F931" s="159"/>
      <c r="G931" s="159"/>
      <c r="H931" s="159"/>
      <c r="I931" s="159"/>
      <c r="J931" s="159"/>
      <c r="K931" s="159"/>
      <c r="L931" s="159"/>
      <c r="M931" s="160"/>
      <c r="N931" s="627"/>
      <c r="O931" s="32"/>
      <c r="P931" s="32"/>
      <c r="Q931" s="32"/>
      <c r="R931" s="32"/>
      <c r="S931" s="32"/>
    </row>
    <row r="932" spans="1:19" ht="16.5" thickBot="1" x14ac:dyDescent="0.25">
      <c r="A932" s="50" t="s">
        <v>283</v>
      </c>
      <c r="B932" s="51"/>
      <c r="C932" s="158" t="s">
        <v>284</v>
      </c>
      <c r="D932" s="159"/>
      <c r="E932" s="159"/>
      <c r="F932" s="159"/>
      <c r="G932" s="159"/>
      <c r="H932" s="159"/>
      <c r="I932" s="159"/>
      <c r="J932" s="159"/>
      <c r="K932" s="159"/>
      <c r="L932" s="159"/>
      <c r="M932" s="160"/>
      <c r="N932" s="627"/>
      <c r="O932" s="32"/>
      <c r="P932" s="32"/>
      <c r="Q932" s="32"/>
      <c r="R932" s="32"/>
      <c r="S932" s="32"/>
    </row>
    <row r="933" spans="1:19" ht="16.5" thickBot="1" x14ac:dyDescent="0.25">
      <c r="A933" s="42" t="s">
        <v>285</v>
      </c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32"/>
      <c r="O933" s="32"/>
      <c r="P933" s="32"/>
      <c r="Q933" s="32"/>
      <c r="R933" s="32"/>
      <c r="S933" s="32"/>
    </row>
    <row r="934" spans="1:19" ht="16.5" thickBot="1" x14ac:dyDescent="0.25">
      <c r="A934" s="119" t="s">
        <v>286</v>
      </c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627"/>
      <c r="O934" s="32"/>
      <c r="P934" s="32"/>
      <c r="Q934" s="32"/>
      <c r="R934" s="32"/>
      <c r="S934" s="32"/>
    </row>
    <row r="935" spans="1:19" ht="16.5" thickBot="1" x14ac:dyDescent="0.25">
      <c r="A935" s="77" t="s">
        <v>287</v>
      </c>
      <c r="B935" s="59">
        <v>1</v>
      </c>
      <c r="C935" s="122" t="s">
        <v>580</v>
      </c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627"/>
      <c r="O935" s="32"/>
      <c r="P935" s="32"/>
      <c r="Q935" s="32"/>
      <c r="R935" s="32"/>
      <c r="S935" s="32"/>
    </row>
    <row r="936" spans="1:19" ht="16.5" thickBot="1" x14ac:dyDescent="0.25">
      <c r="A936" s="61" t="s">
        <v>289</v>
      </c>
      <c r="B936" s="62"/>
      <c r="C936" s="426" t="s">
        <v>581</v>
      </c>
      <c r="D936" s="427"/>
      <c r="E936" s="427"/>
      <c r="F936" s="427"/>
      <c r="G936" s="427"/>
      <c r="H936" s="427"/>
      <c r="I936" s="427"/>
      <c r="J936" s="427"/>
      <c r="K936" s="427"/>
      <c r="L936" s="427"/>
      <c r="M936" s="428"/>
      <c r="N936" s="627"/>
      <c r="O936" s="32"/>
      <c r="P936" s="32"/>
      <c r="Q936" s="32"/>
      <c r="R936" s="32"/>
      <c r="S936" s="32"/>
    </row>
    <row r="937" spans="1:19" ht="16.5" thickBot="1" x14ac:dyDescent="0.25">
      <c r="A937" s="61" t="s">
        <v>291</v>
      </c>
      <c r="B937" s="62"/>
      <c r="C937" s="629">
        <v>4</v>
      </c>
      <c r="D937" s="630"/>
      <c r="E937" s="630"/>
      <c r="F937" s="630"/>
      <c r="G937" s="630"/>
      <c r="H937" s="630"/>
      <c r="I937" s="630"/>
      <c r="J937" s="630"/>
      <c r="K937" s="630"/>
      <c r="L937" s="630"/>
      <c r="M937" s="631"/>
      <c r="N937" s="627"/>
      <c r="O937" s="32"/>
      <c r="P937" s="32"/>
      <c r="Q937" s="32"/>
      <c r="R937" s="32"/>
      <c r="S937" s="32"/>
    </row>
    <row r="938" spans="1:19" ht="15.75" x14ac:dyDescent="0.2">
      <c r="A938" s="64" t="s">
        <v>292</v>
      </c>
      <c r="B938" s="65"/>
      <c r="C938" s="85" t="s">
        <v>582</v>
      </c>
      <c r="D938" s="70"/>
      <c r="E938" s="70"/>
      <c r="F938" s="70"/>
      <c r="G938" s="70"/>
      <c r="H938" s="70"/>
      <c r="I938" s="70"/>
      <c r="J938" s="70"/>
      <c r="K938" s="70"/>
      <c r="L938" s="70"/>
      <c r="M938" s="71"/>
      <c r="N938" s="627"/>
      <c r="O938" s="32"/>
      <c r="P938" s="32"/>
      <c r="Q938" s="32"/>
      <c r="R938" s="32"/>
      <c r="S938" s="32"/>
    </row>
    <row r="939" spans="1:19" ht="15.75" x14ac:dyDescent="0.2">
      <c r="A939" s="72"/>
      <c r="B939" s="162"/>
      <c r="C939" s="86" t="s">
        <v>583</v>
      </c>
      <c r="D939" s="632"/>
      <c r="E939" s="632"/>
      <c r="F939" s="632"/>
      <c r="G939" s="632"/>
      <c r="H939" s="632"/>
      <c r="I939" s="632"/>
      <c r="J939" s="632"/>
      <c r="K939" s="632"/>
      <c r="L939" s="632"/>
      <c r="M939" s="76"/>
      <c r="N939" s="627"/>
      <c r="O939" s="32"/>
      <c r="P939" s="32"/>
      <c r="Q939" s="32"/>
      <c r="R939" s="32"/>
      <c r="S939" s="32"/>
    </row>
    <row r="940" spans="1:19" ht="15.75" x14ac:dyDescent="0.2">
      <c r="A940" s="72"/>
      <c r="B940" s="162"/>
      <c r="C940" s="86" t="s">
        <v>584</v>
      </c>
      <c r="D940" s="632"/>
      <c r="E940" s="632"/>
      <c r="F940" s="632"/>
      <c r="G940" s="632"/>
      <c r="H940" s="632"/>
      <c r="I940" s="632"/>
      <c r="J940" s="632"/>
      <c r="K940" s="632"/>
      <c r="L940" s="632"/>
      <c r="M940" s="76"/>
      <c r="N940" s="627"/>
      <c r="O940" s="32"/>
      <c r="P940" s="32"/>
      <c r="Q940" s="32"/>
      <c r="R940" s="32"/>
      <c r="S940" s="32"/>
    </row>
    <row r="941" spans="1:19" ht="15.75" x14ac:dyDescent="0.2">
      <c r="A941" s="72"/>
      <c r="B941" s="162"/>
      <c r="C941" s="86" t="s">
        <v>585</v>
      </c>
      <c r="D941" s="75"/>
      <c r="E941" s="75"/>
      <c r="F941" s="75"/>
      <c r="G941" s="75"/>
      <c r="H941" s="75"/>
      <c r="I941" s="75"/>
      <c r="J941" s="75"/>
      <c r="K941" s="75"/>
      <c r="L941" s="75"/>
      <c r="M941" s="76"/>
      <c r="N941" s="627"/>
      <c r="O941" s="32"/>
      <c r="P941" s="32"/>
      <c r="Q941" s="32"/>
      <c r="R941" s="32"/>
      <c r="S941" s="32"/>
    </row>
    <row r="942" spans="1:19" ht="16.5" thickBot="1" x14ac:dyDescent="0.25">
      <c r="A942" s="87"/>
      <c r="B942" s="165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1"/>
      <c r="N942" s="627"/>
      <c r="O942" s="32"/>
      <c r="P942" s="32"/>
      <c r="Q942" s="32"/>
      <c r="R942" s="32"/>
      <c r="S942" s="32"/>
    </row>
    <row r="943" spans="1:19" ht="16.5" thickBot="1" x14ac:dyDescent="0.25">
      <c r="A943" s="77" t="s">
        <v>476</v>
      </c>
      <c r="B943" s="78" t="s">
        <v>298</v>
      </c>
      <c r="C943" s="78" t="s">
        <v>299</v>
      </c>
      <c r="D943" s="78" t="s">
        <v>300</v>
      </c>
      <c r="E943" s="78" t="s">
        <v>301</v>
      </c>
      <c r="F943" s="78" t="s">
        <v>300</v>
      </c>
      <c r="G943" s="78" t="s">
        <v>302</v>
      </c>
      <c r="H943" s="78" t="s">
        <v>302</v>
      </c>
      <c r="I943" s="78" t="s">
        <v>301</v>
      </c>
      <c r="J943" s="78" t="s">
        <v>303</v>
      </c>
      <c r="K943" s="78" t="s">
        <v>304</v>
      </c>
      <c r="L943" s="78" t="s">
        <v>305</v>
      </c>
      <c r="M943" s="78" t="s">
        <v>306</v>
      </c>
      <c r="N943" s="627"/>
      <c r="O943" s="32"/>
      <c r="P943" s="32"/>
      <c r="Q943" s="32"/>
      <c r="R943" s="32"/>
      <c r="S943" s="32"/>
    </row>
    <row r="944" spans="1:19" ht="16.5" thickBot="1" x14ac:dyDescent="0.25">
      <c r="A944" s="79">
        <f>SUM(B944:M944)</f>
        <v>4</v>
      </c>
      <c r="B944" s="79">
        <v>1</v>
      </c>
      <c r="C944" s="79">
        <v>0</v>
      </c>
      <c r="D944" s="79">
        <v>0</v>
      </c>
      <c r="E944" s="79">
        <v>1</v>
      </c>
      <c r="F944" s="79">
        <v>0</v>
      </c>
      <c r="G944" s="79">
        <v>0</v>
      </c>
      <c r="H944" s="79">
        <v>1</v>
      </c>
      <c r="I944" s="79">
        <v>0</v>
      </c>
      <c r="J944" s="79">
        <v>0</v>
      </c>
      <c r="K944" s="79">
        <v>1</v>
      </c>
      <c r="L944" s="79">
        <v>0</v>
      </c>
      <c r="M944" s="79">
        <v>0</v>
      </c>
      <c r="N944" s="633"/>
      <c r="O944" s="81"/>
      <c r="P944" s="81"/>
      <c r="Q944" s="81"/>
      <c r="R944" s="81"/>
      <c r="S944" s="81"/>
    </row>
    <row r="945" spans="1:19" ht="16.5" thickBot="1" x14ac:dyDescent="0.25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424"/>
      <c r="O945" s="424"/>
      <c r="P945" s="424"/>
      <c r="Q945" s="424"/>
      <c r="R945" s="424"/>
      <c r="S945" s="424"/>
    </row>
    <row r="946" spans="1:19" ht="16.5" thickBot="1" x14ac:dyDescent="0.25">
      <c r="A946" s="119" t="s">
        <v>307</v>
      </c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627"/>
      <c r="O946" s="32"/>
      <c r="P946" s="32"/>
      <c r="Q946" s="32"/>
      <c r="R946" s="32"/>
      <c r="S946" s="32"/>
    </row>
    <row r="947" spans="1:19" ht="16.5" thickBot="1" x14ac:dyDescent="0.25">
      <c r="A947" s="77" t="s">
        <v>378</v>
      </c>
      <c r="B947" s="59">
        <v>2</v>
      </c>
      <c r="C947" s="122" t="s">
        <v>586</v>
      </c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627"/>
      <c r="O947" s="32"/>
      <c r="P947" s="32"/>
      <c r="Q947" s="32"/>
      <c r="R947" s="32"/>
      <c r="S947" s="32"/>
    </row>
    <row r="948" spans="1:19" ht="16.5" thickBot="1" x14ac:dyDescent="0.25">
      <c r="A948" s="61" t="s">
        <v>289</v>
      </c>
      <c r="B948" s="62"/>
      <c r="C948" s="426" t="s">
        <v>587</v>
      </c>
      <c r="D948" s="427"/>
      <c r="E948" s="427"/>
      <c r="F948" s="427"/>
      <c r="G948" s="427"/>
      <c r="H948" s="427"/>
      <c r="I948" s="427"/>
      <c r="J948" s="427"/>
      <c r="K948" s="427"/>
      <c r="L948" s="427"/>
      <c r="M948" s="428"/>
      <c r="N948" s="627"/>
      <c r="O948" s="32"/>
      <c r="P948" s="32"/>
      <c r="Q948" s="32"/>
      <c r="R948" s="32"/>
      <c r="S948" s="32"/>
    </row>
    <row r="949" spans="1:19" ht="16.5" thickBot="1" x14ac:dyDescent="0.25">
      <c r="A949" s="61" t="s">
        <v>291</v>
      </c>
      <c r="B949" s="62"/>
      <c r="C949" s="629">
        <v>53290</v>
      </c>
      <c r="D949" s="630"/>
      <c r="E949" s="630"/>
      <c r="F949" s="630"/>
      <c r="G949" s="630"/>
      <c r="H949" s="630"/>
      <c r="I949" s="630"/>
      <c r="J949" s="630"/>
      <c r="K949" s="630"/>
      <c r="L949" s="630"/>
      <c r="M949" s="631"/>
      <c r="N949" s="627"/>
      <c r="O949" s="32"/>
      <c r="P949" s="32"/>
      <c r="Q949" s="32"/>
      <c r="R949" s="32"/>
      <c r="S949" s="32"/>
    </row>
    <row r="950" spans="1:19" ht="15.75" x14ac:dyDescent="0.2">
      <c r="A950" s="64" t="s">
        <v>292</v>
      </c>
      <c r="B950" s="65"/>
      <c r="C950" s="85" t="s">
        <v>588</v>
      </c>
      <c r="D950" s="70"/>
      <c r="E950" s="70"/>
      <c r="F950" s="70"/>
      <c r="G950" s="70"/>
      <c r="H950" s="70"/>
      <c r="I950" s="70"/>
      <c r="J950" s="70"/>
      <c r="K950" s="70"/>
      <c r="L950" s="70"/>
      <c r="M950" s="71"/>
      <c r="N950" s="627"/>
      <c r="O950" s="32"/>
      <c r="P950" s="32"/>
      <c r="Q950" s="32"/>
      <c r="R950" s="32"/>
      <c r="S950" s="32"/>
    </row>
    <row r="951" spans="1:19" ht="15.75" x14ac:dyDescent="0.2">
      <c r="A951" s="72"/>
      <c r="B951" s="162"/>
      <c r="C951" s="86" t="s">
        <v>589</v>
      </c>
      <c r="D951" s="632"/>
      <c r="E951" s="632"/>
      <c r="F951" s="632"/>
      <c r="G951" s="632"/>
      <c r="H951" s="632"/>
      <c r="I951" s="632"/>
      <c r="J951" s="632"/>
      <c r="K951" s="632"/>
      <c r="L951" s="632"/>
      <c r="M951" s="76"/>
      <c r="N951" s="627"/>
      <c r="O951" s="32"/>
      <c r="P951" s="32"/>
      <c r="Q951" s="32"/>
      <c r="R951" s="32"/>
      <c r="S951" s="32"/>
    </row>
    <row r="952" spans="1:19" ht="15.75" x14ac:dyDescent="0.2">
      <c r="A952" s="72"/>
      <c r="B952" s="162"/>
      <c r="C952" s="86" t="s">
        <v>590</v>
      </c>
      <c r="D952" s="632"/>
      <c r="E952" s="632"/>
      <c r="F952" s="632"/>
      <c r="G952" s="632"/>
      <c r="H952" s="632"/>
      <c r="I952" s="632"/>
      <c r="J952" s="632"/>
      <c r="K952" s="632"/>
      <c r="L952" s="632"/>
      <c r="M952" s="76"/>
      <c r="N952" s="627"/>
      <c r="O952" s="32"/>
      <c r="P952" s="32"/>
      <c r="Q952" s="32"/>
      <c r="R952" s="32"/>
      <c r="S952" s="32"/>
    </row>
    <row r="953" spans="1:19" ht="15.75" x14ac:dyDescent="0.2">
      <c r="A953" s="72"/>
      <c r="B953" s="162"/>
      <c r="C953" s="86" t="s">
        <v>591</v>
      </c>
      <c r="D953" s="75"/>
      <c r="E953" s="75"/>
      <c r="F953" s="75"/>
      <c r="G953" s="75"/>
      <c r="H953" s="75"/>
      <c r="I953" s="75"/>
      <c r="J953" s="75"/>
      <c r="K953" s="75"/>
      <c r="L953" s="75"/>
      <c r="M953" s="76"/>
      <c r="N953" s="627"/>
      <c r="O953" s="32"/>
      <c r="P953" s="32"/>
      <c r="Q953" s="32"/>
      <c r="R953" s="32"/>
      <c r="S953" s="32"/>
    </row>
    <row r="954" spans="1:19" ht="15.75" x14ac:dyDescent="0.2">
      <c r="A954" s="72"/>
      <c r="B954" s="162"/>
      <c r="C954" s="86" t="s">
        <v>592</v>
      </c>
      <c r="D954" s="75"/>
      <c r="E954" s="75"/>
      <c r="F954" s="75"/>
      <c r="G954" s="75"/>
      <c r="H954" s="75"/>
      <c r="I954" s="75"/>
      <c r="J954" s="75"/>
      <c r="K954" s="75"/>
      <c r="L954" s="75"/>
      <c r="M954" s="76"/>
      <c r="N954" s="627"/>
      <c r="O954" s="32"/>
      <c r="P954" s="32"/>
      <c r="Q954" s="32"/>
      <c r="R954" s="32"/>
      <c r="S954" s="32"/>
    </row>
    <row r="955" spans="1:19" ht="16.5" thickBot="1" x14ac:dyDescent="0.25">
      <c r="A955" s="87"/>
      <c r="B955" s="165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1"/>
      <c r="N955" s="627"/>
      <c r="O955" s="32"/>
      <c r="P955" s="32"/>
      <c r="Q955" s="32"/>
      <c r="R955" s="32"/>
      <c r="S955" s="32"/>
    </row>
    <row r="956" spans="1:19" ht="16.5" thickBot="1" x14ac:dyDescent="0.25">
      <c r="A956" s="77" t="s">
        <v>314</v>
      </c>
      <c r="B956" s="78" t="s">
        <v>298</v>
      </c>
      <c r="C956" s="78" t="s">
        <v>299</v>
      </c>
      <c r="D956" s="78" t="s">
        <v>300</v>
      </c>
      <c r="E956" s="78" t="s">
        <v>301</v>
      </c>
      <c r="F956" s="78" t="s">
        <v>300</v>
      </c>
      <c r="G956" s="78" t="s">
        <v>302</v>
      </c>
      <c r="H956" s="78" t="s">
        <v>302</v>
      </c>
      <c r="I956" s="78" t="s">
        <v>301</v>
      </c>
      <c r="J956" s="78" t="s">
        <v>303</v>
      </c>
      <c r="K956" s="78" t="s">
        <v>304</v>
      </c>
      <c r="L956" s="78" t="s">
        <v>305</v>
      </c>
      <c r="M956" s="78" t="s">
        <v>306</v>
      </c>
      <c r="N956" s="627"/>
      <c r="O956" s="32"/>
      <c r="P956" s="32"/>
      <c r="Q956" s="32"/>
      <c r="R956" s="32"/>
      <c r="S956" s="32"/>
    </row>
    <row r="957" spans="1:19" ht="16.5" thickBot="1" x14ac:dyDescent="0.25">
      <c r="A957" s="79">
        <f>SUM(B957:M957)</f>
        <v>53290</v>
      </c>
      <c r="B957" s="79">
        <v>4526</v>
      </c>
      <c r="C957" s="79">
        <v>4088</v>
      </c>
      <c r="D957" s="79">
        <v>4526</v>
      </c>
      <c r="E957" s="79">
        <v>4380</v>
      </c>
      <c r="F957" s="79">
        <v>4526</v>
      </c>
      <c r="G957" s="79">
        <v>4380</v>
      </c>
      <c r="H957" s="79">
        <v>4526</v>
      </c>
      <c r="I957" s="79">
        <v>4526</v>
      </c>
      <c r="J957" s="79">
        <v>4380</v>
      </c>
      <c r="K957" s="79">
        <v>4526</v>
      </c>
      <c r="L957" s="79">
        <v>4380</v>
      </c>
      <c r="M957" s="79">
        <v>4526</v>
      </c>
      <c r="N957" s="633"/>
      <c r="O957" s="81"/>
      <c r="P957" s="81"/>
      <c r="Q957" s="81"/>
      <c r="R957" s="81"/>
      <c r="S957" s="81"/>
    </row>
    <row r="958" spans="1:19" ht="16.5" thickBot="1" x14ac:dyDescent="0.25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02"/>
      <c r="O958" s="102"/>
      <c r="P958" s="102"/>
      <c r="Q958" s="102"/>
      <c r="R958" s="32"/>
      <c r="S958" s="32"/>
    </row>
    <row r="959" spans="1:19" ht="16.5" thickBot="1" x14ac:dyDescent="0.25">
      <c r="A959" s="119" t="s">
        <v>315</v>
      </c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32"/>
      <c r="O959" s="32"/>
      <c r="P959" s="32"/>
      <c r="Q959" s="32"/>
      <c r="R959" s="32"/>
      <c r="S959" s="32"/>
    </row>
    <row r="960" spans="1:19" ht="16.5" thickBot="1" x14ac:dyDescent="0.25">
      <c r="A960" s="77" t="s">
        <v>316</v>
      </c>
      <c r="B960" s="59">
        <v>3</v>
      </c>
      <c r="C960" s="122" t="s">
        <v>593</v>
      </c>
      <c r="D960" s="123"/>
      <c r="E960" s="123"/>
      <c r="F960" s="123"/>
      <c r="G960" s="123"/>
      <c r="H960" s="123"/>
      <c r="I960" s="123"/>
      <c r="J960" s="123"/>
      <c r="K960" s="123"/>
      <c r="L960" s="123"/>
      <c r="M960" s="124"/>
      <c r="N960" s="627"/>
      <c r="O960" s="32"/>
      <c r="P960" s="32"/>
      <c r="Q960" s="32"/>
      <c r="R960" s="32"/>
      <c r="S960" s="32"/>
    </row>
    <row r="961" spans="1:19" ht="16.5" thickBot="1" x14ac:dyDescent="0.25">
      <c r="A961" s="61" t="s">
        <v>289</v>
      </c>
      <c r="B961" s="62"/>
      <c r="C961" s="426" t="s">
        <v>594</v>
      </c>
      <c r="D961" s="427"/>
      <c r="E961" s="427"/>
      <c r="F961" s="427"/>
      <c r="G961" s="427"/>
      <c r="H961" s="427"/>
      <c r="I961" s="427"/>
      <c r="J961" s="427"/>
      <c r="K961" s="427"/>
      <c r="L961" s="427"/>
      <c r="M961" s="428"/>
      <c r="N961" s="627"/>
      <c r="O961" s="32"/>
      <c r="P961" s="32"/>
      <c r="Q961" s="32"/>
      <c r="R961" s="32"/>
      <c r="S961" s="32"/>
    </row>
    <row r="962" spans="1:19" ht="16.5" thickBot="1" x14ac:dyDescent="0.25">
      <c r="A962" s="61" t="s">
        <v>291</v>
      </c>
      <c r="B962" s="62"/>
      <c r="C962" s="629">
        <v>9</v>
      </c>
      <c r="D962" s="630"/>
      <c r="E962" s="630"/>
      <c r="F962" s="630"/>
      <c r="G962" s="630"/>
      <c r="H962" s="630"/>
      <c r="I962" s="630"/>
      <c r="J962" s="630"/>
      <c r="K962" s="630"/>
      <c r="L962" s="630"/>
      <c r="M962" s="631"/>
      <c r="N962" s="627"/>
      <c r="O962" s="32"/>
      <c r="P962" s="32"/>
      <c r="Q962" s="32"/>
      <c r="R962" s="32"/>
      <c r="S962" s="32"/>
    </row>
    <row r="963" spans="1:19" ht="15.75" x14ac:dyDescent="0.2">
      <c r="A963" s="72" t="s">
        <v>292</v>
      </c>
      <c r="B963" s="162"/>
      <c r="C963" s="86" t="s">
        <v>595</v>
      </c>
      <c r="D963" s="75"/>
      <c r="E963" s="75"/>
      <c r="F963" s="75"/>
      <c r="G963" s="75"/>
      <c r="H963" s="75"/>
      <c r="I963" s="75"/>
      <c r="J963" s="75"/>
      <c r="K963" s="75"/>
      <c r="L963" s="75"/>
      <c r="M963" s="76"/>
      <c r="N963" s="627"/>
      <c r="O963" s="32"/>
      <c r="P963" s="32"/>
      <c r="Q963" s="32"/>
      <c r="R963" s="32"/>
      <c r="S963" s="32"/>
    </row>
    <row r="964" spans="1:19" ht="15.75" x14ac:dyDescent="0.2">
      <c r="A964" s="72"/>
      <c r="B964" s="162"/>
      <c r="C964" s="86" t="s">
        <v>596</v>
      </c>
      <c r="D964" s="632"/>
      <c r="E964" s="632"/>
      <c r="F964" s="632"/>
      <c r="G964" s="632"/>
      <c r="H964" s="632"/>
      <c r="I964" s="632"/>
      <c r="J964" s="632"/>
      <c r="K964" s="632"/>
      <c r="L964" s="632"/>
      <c r="M964" s="76"/>
      <c r="N964" s="627"/>
      <c r="O964" s="32"/>
      <c r="P964" s="32"/>
      <c r="Q964" s="32"/>
      <c r="R964" s="32"/>
      <c r="S964" s="32"/>
    </row>
    <row r="965" spans="1:19" ht="16.5" thickBot="1" x14ac:dyDescent="0.25">
      <c r="A965" s="87"/>
      <c r="B965" s="165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1"/>
      <c r="N965" s="627"/>
      <c r="O965" s="32"/>
      <c r="P965" s="32"/>
      <c r="Q965" s="32"/>
      <c r="R965" s="32"/>
      <c r="S965" s="32"/>
    </row>
    <row r="966" spans="1:19" ht="16.5" thickBot="1" x14ac:dyDescent="0.25">
      <c r="A966" s="77" t="s">
        <v>314</v>
      </c>
      <c r="B966" s="78" t="s">
        <v>298</v>
      </c>
      <c r="C966" s="78" t="s">
        <v>299</v>
      </c>
      <c r="D966" s="78" t="s">
        <v>300</v>
      </c>
      <c r="E966" s="78" t="s">
        <v>301</v>
      </c>
      <c r="F966" s="78" t="s">
        <v>300</v>
      </c>
      <c r="G966" s="78" t="s">
        <v>302</v>
      </c>
      <c r="H966" s="78" t="s">
        <v>302</v>
      </c>
      <c r="I966" s="78" t="s">
        <v>301</v>
      </c>
      <c r="J966" s="78" t="s">
        <v>303</v>
      </c>
      <c r="K966" s="78" t="s">
        <v>304</v>
      </c>
      <c r="L966" s="78" t="s">
        <v>305</v>
      </c>
      <c r="M966" s="78" t="s">
        <v>306</v>
      </c>
      <c r="N966" s="627"/>
      <c r="O966" s="32"/>
      <c r="P966" s="32"/>
      <c r="Q966" s="32"/>
      <c r="R966" s="32"/>
      <c r="S966" s="32"/>
    </row>
    <row r="967" spans="1:19" ht="16.5" thickBot="1" x14ac:dyDescent="0.25">
      <c r="A967" s="79">
        <f>SUM(B967:M967)</f>
        <v>9</v>
      </c>
      <c r="B967" s="79">
        <v>0</v>
      </c>
      <c r="C967" s="79">
        <v>1</v>
      </c>
      <c r="D967" s="79">
        <v>1</v>
      </c>
      <c r="E967" s="79">
        <v>1</v>
      </c>
      <c r="F967" s="79">
        <v>1</v>
      </c>
      <c r="G967" s="79">
        <v>1</v>
      </c>
      <c r="H967" s="79">
        <v>1</v>
      </c>
      <c r="I967" s="79">
        <v>1</v>
      </c>
      <c r="J967" s="79">
        <v>1</v>
      </c>
      <c r="K967" s="79">
        <v>1</v>
      </c>
      <c r="L967" s="79">
        <v>0</v>
      </c>
      <c r="M967" s="79">
        <v>0</v>
      </c>
      <c r="N967" s="32"/>
      <c r="O967" s="32"/>
      <c r="P967" s="32"/>
      <c r="Q967" s="32"/>
      <c r="R967" s="32"/>
      <c r="S967" s="32"/>
    </row>
    <row r="968" spans="1:19" ht="16.5" thickBot="1" x14ac:dyDescent="0.25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32"/>
      <c r="O968" s="32"/>
      <c r="P968" s="32"/>
      <c r="Q968" s="32"/>
      <c r="R968" s="32"/>
      <c r="S968" s="32"/>
    </row>
    <row r="969" spans="1:19" ht="16.5" thickBot="1" x14ac:dyDescent="0.25">
      <c r="A969" s="119" t="s">
        <v>325</v>
      </c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627"/>
      <c r="O969" s="32"/>
      <c r="P969" s="32"/>
      <c r="Q969" s="102"/>
      <c r="R969" s="102"/>
      <c r="S969" s="102"/>
    </row>
    <row r="970" spans="1:19" ht="16.5" thickBot="1" x14ac:dyDescent="0.25">
      <c r="A970" s="77" t="s">
        <v>326</v>
      </c>
      <c r="B970" s="103" t="s">
        <v>9</v>
      </c>
      <c r="C970" s="426" t="str">
        <f>IF((B970=""),"",VLOOKUP(B970,WWWWW,2,0))</f>
        <v>SECTOR PUBLICO MUNICIPAL</v>
      </c>
      <c r="D970" s="427"/>
      <c r="E970" s="427"/>
      <c r="F970" s="427"/>
      <c r="G970" s="427"/>
      <c r="H970" s="427"/>
      <c r="I970" s="427"/>
      <c r="J970" s="427"/>
      <c r="K970" s="427"/>
      <c r="L970" s="427"/>
      <c r="M970" s="428"/>
      <c r="N970" s="627"/>
      <c r="O970" s="32"/>
      <c r="P970" s="32"/>
      <c r="Q970" s="102"/>
      <c r="R970" s="102"/>
      <c r="S970" s="102"/>
    </row>
    <row r="971" spans="1:19" ht="16.5" thickBot="1" x14ac:dyDescent="0.25">
      <c r="A971" s="77" t="s">
        <v>327</v>
      </c>
      <c r="B971" s="103" t="s">
        <v>15</v>
      </c>
      <c r="C971" s="426" t="str">
        <f>IF((B971=""),"",VLOOKUP(B971,WWWWW,2,0))</f>
        <v>SECTOR PUBLICO NO FINANCIERO</v>
      </c>
      <c r="D971" s="427"/>
      <c r="E971" s="427"/>
      <c r="F971" s="427"/>
      <c r="G971" s="427"/>
      <c r="H971" s="427"/>
      <c r="I971" s="427"/>
      <c r="J971" s="427"/>
      <c r="K971" s="427"/>
      <c r="L971" s="427"/>
      <c r="M971" s="428"/>
      <c r="N971" s="627"/>
      <c r="O971" s="32"/>
      <c r="P971" s="32"/>
      <c r="Q971" s="102"/>
      <c r="R971" s="102"/>
      <c r="S971" s="102"/>
    </row>
    <row r="972" spans="1:19" ht="16.5" thickBot="1" x14ac:dyDescent="0.25">
      <c r="A972" s="77" t="s">
        <v>328</v>
      </c>
      <c r="B972" s="103" t="s">
        <v>21</v>
      </c>
      <c r="C972" s="426" t="str">
        <f>IF((B972=""),"",VLOOKUP(B972,WWWWW,2,0))</f>
        <v>GOBIERNO GENERAL MUNICIPAL</v>
      </c>
      <c r="D972" s="427"/>
      <c r="E972" s="427"/>
      <c r="F972" s="427"/>
      <c r="G972" s="427"/>
      <c r="H972" s="427"/>
      <c r="I972" s="427"/>
      <c r="J972" s="427"/>
      <c r="K972" s="427"/>
      <c r="L972" s="427"/>
      <c r="M972" s="428"/>
      <c r="N972" s="627"/>
      <c r="O972" s="32"/>
      <c r="P972" s="32"/>
      <c r="Q972" s="102"/>
      <c r="R972" s="102"/>
      <c r="S972" s="102"/>
    </row>
    <row r="973" spans="1:19" ht="16.5" thickBot="1" x14ac:dyDescent="0.25">
      <c r="A973" s="77" t="s">
        <v>329</v>
      </c>
      <c r="B973" s="103" t="s">
        <v>37</v>
      </c>
      <c r="C973" s="426" t="str">
        <f>IF((B973=""),"",VLOOKUP(B973,WWWWW,2,0))</f>
        <v>Entidades Paraestatales y Fideicomisos No Empresariales y No Financieros</v>
      </c>
      <c r="D973" s="427"/>
      <c r="E973" s="427"/>
      <c r="F973" s="427"/>
      <c r="G973" s="427"/>
      <c r="H973" s="427"/>
      <c r="I973" s="427"/>
      <c r="J973" s="427"/>
      <c r="K973" s="427"/>
      <c r="L973" s="427"/>
      <c r="M973" s="428"/>
      <c r="N973" s="627"/>
      <c r="O973" s="32"/>
      <c r="P973" s="32"/>
      <c r="Q973" s="102"/>
      <c r="R973" s="102"/>
      <c r="S973" s="102"/>
    </row>
    <row r="974" spans="1:19" ht="16.5" thickBot="1" x14ac:dyDescent="0.25">
      <c r="A974" s="77" t="s">
        <v>330</v>
      </c>
      <c r="B974" s="103" t="s">
        <v>37</v>
      </c>
      <c r="C974" s="426" t="str">
        <f>IF((B974=""),"",VLOOKUP(B974,WWWWW,2,0))</f>
        <v>Entidades Paraestatales y Fideicomisos No Empresariales y No Financieros</v>
      </c>
      <c r="D974" s="427"/>
      <c r="E974" s="427"/>
      <c r="F974" s="427"/>
      <c r="G974" s="427"/>
      <c r="H974" s="427"/>
      <c r="I974" s="427"/>
      <c r="J974" s="427"/>
      <c r="K974" s="427"/>
      <c r="L974" s="427"/>
      <c r="M974" s="428"/>
      <c r="N974" s="627"/>
      <c r="O974" s="32"/>
      <c r="P974" s="32"/>
      <c r="Q974" s="102"/>
      <c r="R974" s="102"/>
      <c r="S974" s="102"/>
    </row>
    <row r="975" spans="1:19" ht="16.5" thickBot="1" x14ac:dyDescent="0.25">
      <c r="A975" s="77" t="s">
        <v>331</v>
      </c>
      <c r="B975" s="634">
        <v>8108</v>
      </c>
      <c r="C975" s="426" t="s">
        <v>597</v>
      </c>
      <c r="D975" s="427"/>
      <c r="E975" s="427"/>
      <c r="F975" s="427"/>
      <c r="G975" s="427"/>
      <c r="H975" s="427"/>
      <c r="I975" s="427"/>
      <c r="J975" s="427"/>
      <c r="K975" s="427"/>
      <c r="L975" s="427"/>
      <c r="M975" s="428"/>
      <c r="N975" s="31"/>
      <c r="O975" s="31"/>
      <c r="P975" s="31"/>
      <c r="Q975" s="167"/>
      <c r="R975" s="167"/>
      <c r="S975" s="167"/>
    </row>
    <row r="976" spans="1:19" ht="16.5" thickBot="1" x14ac:dyDescent="0.25">
      <c r="A976" s="112" t="s">
        <v>334</v>
      </c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31"/>
      <c r="O976" s="31"/>
      <c r="P976" s="31"/>
      <c r="Q976" s="31"/>
      <c r="R976" s="31"/>
      <c r="S976" s="31"/>
    </row>
    <row r="977" spans="1:19" ht="16.5" thickBot="1" x14ac:dyDescent="0.25">
      <c r="A977" s="119" t="s">
        <v>335</v>
      </c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32"/>
      <c r="O977" s="32"/>
      <c r="P977" s="32"/>
      <c r="Q977" s="32"/>
      <c r="R977" s="32"/>
      <c r="S977" s="32"/>
    </row>
    <row r="978" spans="1:19" ht="16.5" thickBot="1" x14ac:dyDescent="0.25">
      <c r="A978" s="77" t="s">
        <v>336</v>
      </c>
      <c r="B978" s="635">
        <v>1400320</v>
      </c>
      <c r="C978" s="413" t="s">
        <v>337</v>
      </c>
      <c r="D978" s="414"/>
      <c r="E978" s="414"/>
      <c r="F978" s="414"/>
      <c r="G978" s="414"/>
      <c r="H978" s="414"/>
      <c r="I978" s="414"/>
      <c r="J978" s="414"/>
      <c r="K978" s="414"/>
      <c r="L978" s="414"/>
      <c r="M978" s="415"/>
      <c r="N978" s="32"/>
      <c r="O978" s="32"/>
      <c r="P978" s="32"/>
      <c r="Q978" s="32"/>
      <c r="R978" s="32"/>
      <c r="S978" s="32"/>
    </row>
    <row r="979" spans="1:19" ht="16.5" thickBot="1" x14ac:dyDescent="0.25">
      <c r="A979" s="77"/>
      <c r="B979" s="601"/>
      <c r="C979" s="158"/>
      <c r="D979" s="159"/>
      <c r="E979" s="159"/>
      <c r="F979" s="159"/>
      <c r="G979" s="159"/>
      <c r="H979" s="159"/>
      <c r="I979" s="159"/>
      <c r="J979" s="159"/>
      <c r="K979" s="159"/>
      <c r="L979" s="159"/>
      <c r="M979" s="160"/>
      <c r="N979" s="32"/>
      <c r="O979" s="32"/>
      <c r="P979" s="32"/>
      <c r="Q979" s="32"/>
      <c r="R979" s="32"/>
      <c r="S979" s="32"/>
    </row>
    <row r="980" spans="1:19" ht="16.5" thickBot="1" x14ac:dyDescent="0.25">
      <c r="A980" s="112" t="s">
        <v>338</v>
      </c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32"/>
      <c r="O980" s="32"/>
      <c r="P980" s="32"/>
      <c r="Q980" s="32"/>
      <c r="R980" s="32"/>
      <c r="S980" s="32"/>
    </row>
    <row r="981" spans="1:19" ht="16.5" thickBot="1" x14ac:dyDescent="0.25">
      <c r="A981" s="119" t="s">
        <v>339</v>
      </c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32"/>
      <c r="O981" s="32"/>
      <c r="P981" s="32"/>
      <c r="Q981" s="32"/>
      <c r="R981" s="32"/>
      <c r="S981" s="32"/>
    </row>
    <row r="982" spans="1:19" ht="16.5" thickBot="1" x14ac:dyDescent="0.25">
      <c r="A982" s="77" t="s">
        <v>340</v>
      </c>
      <c r="B982" s="122" t="s">
        <v>516</v>
      </c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4"/>
      <c r="N982" s="32"/>
      <c r="O982" s="32"/>
      <c r="P982" s="32"/>
      <c r="Q982" s="32"/>
      <c r="R982" s="32"/>
      <c r="S982" s="32"/>
    </row>
    <row r="983" spans="1:19" ht="16.5" thickBot="1" x14ac:dyDescent="0.25">
      <c r="A983" s="77" t="s">
        <v>342</v>
      </c>
      <c r="B983" s="122" t="s">
        <v>517</v>
      </c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4"/>
      <c r="N983" s="32"/>
      <c r="O983" s="32"/>
      <c r="P983" s="32"/>
      <c r="Q983" s="32"/>
      <c r="R983" s="32"/>
      <c r="S983" s="32"/>
    </row>
    <row r="984" spans="1:19" ht="16.5" thickBot="1" x14ac:dyDescent="0.25">
      <c r="A984" s="435"/>
      <c r="B984" s="435"/>
      <c r="C984" s="435"/>
      <c r="D984" s="435"/>
      <c r="E984" s="435"/>
      <c r="F984" s="435"/>
      <c r="G984" s="435"/>
      <c r="H984" s="435"/>
      <c r="I984" s="435"/>
      <c r="J984" s="435"/>
      <c r="K984" s="435"/>
      <c r="L984" s="435"/>
      <c r="M984" s="435"/>
      <c r="N984" s="32"/>
      <c r="O984" s="32"/>
      <c r="P984" s="32"/>
      <c r="Q984" s="32"/>
      <c r="R984" s="32"/>
      <c r="S984" s="32"/>
    </row>
    <row r="985" spans="1:19" ht="16.5" thickBot="1" x14ac:dyDescent="0.25">
      <c r="A985" s="636" t="s">
        <v>344</v>
      </c>
      <c r="B985" s="636"/>
      <c r="C985" s="636"/>
      <c r="D985" s="636"/>
      <c r="E985" s="636"/>
      <c r="F985" s="637"/>
      <c r="G985" s="636"/>
      <c r="H985" s="636"/>
      <c r="I985" s="636"/>
      <c r="J985" s="636"/>
      <c r="K985" s="636"/>
      <c r="L985" s="636"/>
      <c r="M985" s="636"/>
      <c r="N985" s="636"/>
      <c r="O985" s="636"/>
      <c r="P985" s="636"/>
      <c r="Q985" s="636"/>
      <c r="R985" s="636"/>
      <c r="S985" s="636"/>
    </row>
    <row r="986" spans="1:19" ht="16.5" thickBot="1" x14ac:dyDescent="0.25">
      <c r="A986" s="638" t="s">
        <v>274</v>
      </c>
      <c r="B986" s="638" t="s">
        <v>345</v>
      </c>
      <c r="C986" s="638" t="s">
        <v>346</v>
      </c>
      <c r="D986" s="638" t="s">
        <v>331</v>
      </c>
      <c r="E986" s="639" t="s">
        <v>336</v>
      </c>
      <c r="F986" s="640" t="s">
        <v>347</v>
      </c>
      <c r="G986" s="641" t="s">
        <v>348</v>
      </c>
      <c r="H986" s="188" t="s">
        <v>349</v>
      </c>
      <c r="I986" s="188" t="s">
        <v>350</v>
      </c>
      <c r="J986" s="188" t="s">
        <v>351</v>
      </c>
      <c r="K986" s="188" t="s">
        <v>352</v>
      </c>
      <c r="L986" s="188" t="s">
        <v>353</v>
      </c>
      <c r="M986" s="188" t="s">
        <v>354</v>
      </c>
      <c r="N986" s="188" t="s">
        <v>355</v>
      </c>
      <c r="O986" s="188" t="s">
        <v>356</v>
      </c>
      <c r="P986" s="188" t="s">
        <v>357</v>
      </c>
      <c r="Q986" s="188" t="s">
        <v>358</v>
      </c>
      <c r="R986" s="188" t="s">
        <v>359</v>
      </c>
      <c r="S986" s="642" t="s">
        <v>360</v>
      </c>
    </row>
    <row r="987" spans="1:19" ht="15.75" x14ac:dyDescent="0.2">
      <c r="A987" s="643" t="s">
        <v>124</v>
      </c>
      <c r="B987" s="644" t="s">
        <v>598</v>
      </c>
      <c r="C987" s="644">
        <v>31120</v>
      </c>
      <c r="D987" s="645">
        <v>8108</v>
      </c>
      <c r="E987" s="646">
        <v>1400320</v>
      </c>
      <c r="F987" s="391">
        <v>1131</v>
      </c>
      <c r="G987" s="647">
        <v>98316.1</v>
      </c>
      <c r="H987" s="647">
        <v>98316.1</v>
      </c>
      <c r="I987" s="647">
        <v>98316.1</v>
      </c>
      <c r="J987" s="647">
        <v>98316.1</v>
      </c>
      <c r="K987" s="647">
        <v>98316.1</v>
      </c>
      <c r="L987" s="647">
        <v>98316.1</v>
      </c>
      <c r="M987" s="647">
        <v>98316.1</v>
      </c>
      <c r="N987" s="647">
        <v>98316.1</v>
      </c>
      <c r="O987" s="647">
        <v>98316.1</v>
      </c>
      <c r="P987" s="647">
        <v>98316.1</v>
      </c>
      <c r="Q987" s="647">
        <v>98316.1</v>
      </c>
      <c r="R987" s="647">
        <v>98316.1</v>
      </c>
      <c r="S987" s="648">
        <f>SUM(G987:R987)</f>
        <v>1179793.2</v>
      </c>
    </row>
    <row r="988" spans="1:19" ht="15.75" x14ac:dyDescent="0.2">
      <c r="A988" s="643" t="s">
        <v>124</v>
      </c>
      <c r="B988" s="644" t="s">
        <v>598</v>
      </c>
      <c r="C988" s="644">
        <v>31120</v>
      </c>
      <c r="D988" s="649">
        <v>8108</v>
      </c>
      <c r="E988" s="650">
        <v>1400320</v>
      </c>
      <c r="F988" s="391">
        <v>1321</v>
      </c>
      <c r="G988" s="651">
        <v>0</v>
      </c>
      <c r="H988" s="651">
        <v>0</v>
      </c>
      <c r="I988" s="651">
        <v>0</v>
      </c>
      <c r="J988" s="651">
        <v>0</v>
      </c>
      <c r="K988" s="651">
        <v>0</v>
      </c>
      <c r="L988" s="138">
        <v>46736.5</v>
      </c>
      <c r="M988" s="138">
        <v>0</v>
      </c>
      <c r="N988" s="138">
        <v>0</v>
      </c>
      <c r="O988" s="138">
        <v>0</v>
      </c>
      <c r="P988" s="138">
        <v>0</v>
      </c>
      <c r="Q988" s="138">
        <v>46736.5</v>
      </c>
      <c r="R988" s="138">
        <v>0</v>
      </c>
      <c r="S988" s="648">
        <f t="shared" ref="S988:S1013" si="14">SUM(G988:R988)</f>
        <v>93473</v>
      </c>
    </row>
    <row r="989" spans="1:19" ht="15.75" x14ac:dyDescent="0.2">
      <c r="A989" s="643" t="s">
        <v>124</v>
      </c>
      <c r="B989" s="644" t="s">
        <v>598</v>
      </c>
      <c r="C989" s="644">
        <v>31120</v>
      </c>
      <c r="D989" s="649">
        <v>8108</v>
      </c>
      <c r="E989" s="650">
        <v>1400320</v>
      </c>
      <c r="F989" s="391">
        <v>1323</v>
      </c>
      <c r="G989" s="651">
        <v>0</v>
      </c>
      <c r="H989" s="651">
        <v>0</v>
      </c>
      <c r="I989" s="651">
        <v>0</v>
      </c>
      <c r="J989" s="651">
        <v>0</v>
      </c>
      <c r="K989" s="651">
        <v>0</v>
      </c>
      <c r="L989" s="138">
        <v>0</v>
      </c>
      <c r="M989" s="138">
        <v>0</v>
      </c>
      <c r="N989" s="138">
        <v>0</v>
      </c>
      <c r="O989" s="138">
        <v>0</v>
      </c>
      <c r="P989" s="138">
        <v>0</v>
      </c>
      <c r="Q989" s="138">
        <v>0</v>
      </c>
      <c r="R989" s="138">
        <v>183225.46</v>
      </c>
      <c r="S989" s="648">
        <f t="shared" si="14"/>
        <v>183225.46</v>
      </c>
    </row>
    <row r="990" spans="1:19" ht="15.75" x14ac:dyDescent="0.2">
      <c r="A990" s="643" t="s">
        <v>124</v>
      </c>
      <c r="B990" s="644" t="s">
        <v>598</v>
      </c>
      <c r="C990" s="644">
        <v>31120</v>
      </c>
      <c r="D990" s="649">
        <v>8108</v>
      </c>
      <c r="E990" s="650">
        <v>1400320</v>
      </c>
      <c r="F990" s="391">
        <v>1331</v>
      </c>
      <c r="G990" s="138">
        <v>3450</v>
      </c>
      <c r="H990" s="138">
        <v>3450</v>
      </c>
      <c r="I990" s="138">
        <v>3450</v>
      </c>
      <c r="J990" s="138">
        <v>3450</v>
      </c>
      <c r="K990" s="138">
        <v>3450</v>
      </c>
      <c r="L990" s="138">
        <v>3450</v>
      </c>
      <c r="M990" s="138">
        <v>3450</v>
      </c>
      <c r="N990" s="138">
        <v>3450</v>
      </c>
      <c r="O990" s="138">
        <v>3450</v>
      </c>
      <c r="P990" s="138">
        <v>3450</v>
      </c>
      <c r="Q990" s="138">
        <v>3450</v>
      </c>
      <c r="R990" s="138">
        <v>3450</v>
      </c>
      <c r="S990" s="648">
        <f t="shared" si="14"/>
        <v>41400</v>
      </c>
    </row>
    <row r="991" spans="1:19" ht="15.75" x14ac:dyDescent="0.2">
      <c r="A991" s="643" t="s">
        <v>124</v>
      </c>
      <c r="B991" s="644" t="s">
        <v>598</v>
      </c>
      <c r="C991" s="644">
        <v>31120</v>
      </c>
      <c r="D991" s="649">
        <v>8108</v>
      </c>
      <c r="E991" s="650">
        <v>1400320</v>
      </c>
      <c r="F991" s="391">
        <v>1413</v>
      </c>
      <c r="G991" s="651">
        <v>13945.8</v>
      </c>
      <c r="H991" s="651">
        <v>13945.8</v>
      </c>
      <c r="I991" s="651">
        <v>13945.8</v>
      </c>
      <c r="J991" s="651">
        <v>13945.8</v>
      </c>
      <c r="K991" s="651">
        <v>13945.8</v>
      </c>
      <c r="L991" s="651">
        <v>13945.8</v>
      </c>
      <c r="M991" s="651">
        <v>13945.8</v>
      </c>
      <c r="N991" s="651">
        <v>13945.8</v>
      </c>
      <c r="O991" s="651">
        <v>13945.8</v>
      </c>
      <c r="P991" s="651">
        <v>13945.8</v>
      </c>
      <c r="Q991" s="651">
        <v>13945.8</v>
      </c>
      <c r="R991" s="651">
        <v>13945.76</v>
      </c>
      <c r="S991" s="648">
        <f t="shared" si="14"/>
        <v>167349.56</v>
      </c>
    </row>
    <row r="992" spans="1:19" ht="15.75" x14ac:dyDescent="0.2">
      <c r="A992" s="643" t="s">
        <v>124</v>
      </c>
      <c r="B992" s="644" t="s">
        <v>598</v>
      </c>
      <c r="C992" s="644">
        <v>31120</v>
      </c>
      <c r="D992" s="649">
        <v>8108</v>
      </c>
      <c r="E992" s="650">
        <v>1400320</v>
      </c>
      <c r="F992" s="391">
        <v>1421</v>
      </c>
      <c r="G992" s="651">
        <v>5447.79</v>
      </c>
      <c r="H992" s="651">
        <v>5447.79</v>
      </c>
      <c r="I992" s="651">
        <v>5447.79</v>
      </c>
      <c r="J992" s="651">
        <v>5447.79</v>
      </c>
      <c r="K992" s="651">
        <v>5447.79</v>
      </c>
      <c r="L992" s="651">
        <v>5447.79</v>
      </c>
      <c r="M992" s="651">
        <v>5447.79</v>
      </c>
      <c r="N992" s="651">
        <v>5447.79</v>
      </c>
      <c r="O992" s="651">
        <v>5447.79</v>
      </c>
      <c r="P992" s="651">
        <v>5447.79</v>
      </c>
      <c r="Q992" s="651">
        <v>5447.79</v>
      </c>
      <c r="R992" s="651">
        <v>5447.79</v>
      </c>
      <c r="S992" s="648">
        <f t="shared" si="14"/>
        <v>65373.48</v>
      </c>
    </row>
    <row r="993" spans="1:19" ht="15.75" x14ac:dyDescent="0.2">
      <c r="A993" s="643" t="s">
        <v>124</v>
      </c>
      <c r="B993" s="644" t="s">
        <v>598</v>
      </c>
      <c r="C993" s="644">
        <v>31120</v>
      </c>
      <c r="D993" s="649">
        <v>8108</v>
      </c>
      <c r="E993" s="650">
        <v>1400320</v>
      </c>
      <c r="F993" s="391">
        <v>1431</v>
      </c>
      <c r="G993" s="651">
        <v>6836.96</v>
      </c>
      <c r="H993" s="651">
        <v>6836.96</v>
      </c>
      <c r="I993" s="651">
        <v>6836.96</v>
      </c>
      <c r="J993" s="651">
        <v>6836.96</v>
      </c>
      <c r="K993" s="651">
        <v>6836.96</v>
      </c>
      <c r="L993" s="651">
        <v>6836.96</v>
      </c>
      <c r="M993" s="651">
        <v>6836.96</v>
      </c>
      <c r="N993" s="651">
        <v>6836.96</v>
      </c>
      <c r="O993" s="651">
        <v>6836.96</v>
      </c>
      <c r="P993" s="651">
        <v>6836.96</v>
      </c>
      <c r="Q993" s="651">
        <v>6836.96</v>
      </c>
      <c r="R993" s="651">
        <v>6836.98</v>
      </c>
      <c r="S993" s="648">
        <f t="shared" si="14"/>
        <v>82043.540000000008</v>
      </c>
    </row>
    <row r="994" spans="1:19" ht="15.75" x14ac:dyDescent="0.2">
      <c r="A994" s="643" t="s">
        <v>124</v>
      </c>
      <c r="B994" s="644" t="s">
        <v>598</v>
      </c>
      <c r="C994" s="644">
        <v>31120</v>
      </c>
      <c r="D994" s="649">
        <v>8108</v>
      </c>
      <c r="E994" s="650">
        <v>1400320</v>
      </c>
      <c r="F994" s="391">
        <v>1541</v>
      </c>
      <c r="G994" s="651">
        <v>6583.33</v>
      </c>
      <c r="H994" s="651">
        <v>6583.33</v>
      </c>
      <c r="I994" s="651">
        <v>6583.33</v>
      </c>
      <c r="J994" s="651">
        <v>6583.33</v>
      </c>
      <c r="K994" s="651">
        <v>6583.33</v>
      </c>
      <c r="L994" s="651">
        <v>6583.33</v>
      </c>
      <c r="M994" s="651">
        <v>6583.33</v>
      </c>
      <c r="N994" s="651">
        <v>6583.33</v>
      </c>
      <c r="O994" s="651">
        <v>6583.33</v>
      </c>
      <c r="P994" s="651">
        <v>6583.33</v>
      </c>
      <c r="Q994" s="651">
        <v>6583.33</v>
      </c>
      <c r="R994" s="651">
        <v>6583.37</v>
      </c>
      <c r="S994" s="648">
        <f t="shared" si="14"/>
        <v>79000</v>
      </c>
    </row>
    <row r="995" spans="1:19" ht="15.75" x14ac:dyDescent="0.2">
      <c r="A995" s="643" t="s">
        <v>124</v>
      </c>
      <c r="B995" s="644" t="s">
        <v>598</v>
      </c>
      <c r="C995" s="644">
        <v>31120</v>
      </c>
      <c r="D995" s="649">
        <v>8108</v>
      </c>
      <c r="E995" s="650">
        <v>1400320</v>
      </c>
      <c r="F995" s="391">
        <v>2161</v>
      </c>
      <c r="G995" s="651">
        <v>1079.19</v>
      </c>
      <c r="H995" s="651">
        <v>0</v>
      </c>
      <c r="I995" s="651">
        <v>1079.19</v>
      </c>
      <c r="J995" s="651"/>
      <c r="K995" s="651">
        <v>1079.19</v>
      </c>
      <c r="L995" s="651">
        <v>0</v>
      </c>
      <c r="M995" s="651">
        <v>1079.19</v>
      </c>
      <c r="N995" s="651">
        <v>0</v>
      </c>
      <c r="O995" s="651">
        <v>1079.19</v>
      </c>
      <c r="P995" s="651">
        <v>0</v>
      </c>
      <c r="Q995" s="651">
        <v>1079.19</v>
      </c>
      <c r="R995" s="651">
        <v>0</v>
      </c>
      <c r="S995" s="648">
        <f t="shared" si="14"/>
        <v>6475.1400000000012</v>
      </c>
    </row>
    <row r="996" spans="1:19" ht="15.75" x14ac:dyDescent="0.2">
      <c r="A996" s="643" t="s">
        <v>124</v>
      </c>
      <c r="B996" s="644" t="s">
        <v>598</v>
      </c>
      <c r="C996" s="644">
        <v>31120</v>
      </c>
      <c r="D996" s="649">
        <v>8108</v>
      </c>
      <c r="E996" s="650">
        <v>1400320</v>
      </c>
      <c r="F996" s="391">
        <v>2421</v>
      </c>
      <c r="G996" s="651">
        <v>0</v>
      </c>
      <c r="H996" s="651">
        <v>0</v>
      </c>
      <c r="I996" s="651">
        <v>0</v>
      </c>
      <c r="J996" s="651">
        <v>10000</v>
      </c>
      <c r="K996" s="651">
        <v>0</v>
      </c>
      <c r="L996" s="651">
        <v>0</v>
      </c>
      <c r="M996" s="651">
        <v>10000</v>
      </c>
      <c r="N996" s="651">
        <v>0</v>
      </c>
      <c r="O996" s="651">
        <v>0</v>
      </c>
      <c r="P996" s="651">
        <v>0</v>
      </c>
      <c r="Q996" s="651">
        <v>0</v>
      </c>
      <c r="R996" s="651">
        <v>0</v>
      </c>
      <c r="S996" s="648">
        <f t="shared" si="14"/>
        <v>20000</v>
      </c>
    </row>
    <row r="997" spans="1:19" ht="15.75" x14ac:dyDescent="0.2">
      <c r="A997" s="643" t="s">
        <v>124</v>
      </c>
      <c r="B997" s="644" t="s">
        <v>598</v>
      </c>
      <c r="C997" s="644">
        <v>31120</v>
      </c>
      <c r="D997" s="649">
        <v>8108</v>
      </c>
      <c r="E997" s="650">
        <v>1400320</v>
      </c>
      <c r="F997" s="391">
        <v>2461</v>
      </c>
      <c r="G997" s="651">
        <v>0</v>
      </c>
      <c r="H997" s="138">
        <v>0</v>
      </c>
      <c r="I997" s="138">
        <v>0</v>
      </c>
      <c r="J997" s="138">
        <v>5175</v>
      </c>
      <c r="K997" s="138">
        <v>0</v>
      </c>
      <c r="L997" s="651">
        <v>0</v>
      </c>
      <c r="M997" s="138">
        <v>5175</v>
      </c>
      <c r="N997" s="651">
        <v>0</v>
      </c>
      <c r="O997" s="138">
        <v>0</v>
      </c>
      <c r="P997" s="651">
        <v>0</v>
      </c>
      <c r="Q997" s="651">
        <v>0</v>
      </c>
      <c r="R997" s="651">
        <v>0</v>
      </c>
      <c r="S997" s="648">
        <f t="shared" si="14"/>
        <v>10350</v>
      </c>
    </row>
    <row r="998" spans="1:19" ht="15.75" x14ac:dyDescent="0.2">
      <c r="A998" s="643" t="s">
        <v>124</v>
      </c>
      <c r="B998" s="644" t="s">
        <v>598</v>
      </c>
      <c r="C998" s="644">
        <v>31120</v>
      </c>
      <c r="D998" s="649">
        <v>8108</v>
      </c>
      <c r="E998" s="650">
        <v>1400320</v>
      </c>
      <c r="F998" s="391">
        <v>2491</v>
      </c>
      <c r="G998" s="651">
        <v>0</v>
      </c>
      <c r="H998" s="138">
        <v>22436.378000000001</v>
      </c>
      <c r="I998" s="138">
        <v>0</v>
      </c>
      <c r="J998" s="138">
        <v>0</v>
      </c>
      <c r="K998" s="138">
        <v>22436.378000000001</v>
      </c>
      <c r="L998" s="651">
        <v>0</v>
      </c>
      <c r="M998" s="138">
        <v>22436.378000000001</v>
      </c>
      <c r="N998" s="651">
        <v>0</v>
      </c>
      <c r="O998" s="138">
        <v>22436.378000000001</v>
      </c>
      <c r="P998" s="651">
        <v>0</v>
      </c>
      <c r="Q998" s="138">
        <v>0</v>
      </c>
      <c r="R998" s="138">
        <v>22436.37</v>
      </c>
      <c r="S998" s="648">
        <f t="shared" si="14"/>
        <v>112181.882</v>
      </c>
    </row>
    <row r="999" spans="1:19" ht="15.75" x14ac:dyDescent="0.2">
      <c r="A999" s="643" t="s">
        <v>124</v>
      </c>
      <c r="B999" s="644" t="s">
        <v>598</v>
      </c>
      <c r="C999" s="644">
        <v>31120</v>
      </c>
      <c r="D999" s="649">
        <v>8108</v>
      </c>
      <c r="E999" s="650">
        <v>1400320</v>
      </c>
      <c r="F999" s="391">
        <v>2591</v>
      </c>
      <c r="G999" s="651">
        <v>18888.75</v>
      </c>
      <c r="H999" s="651">
        <v>18888.75</v>
      </c>
      <c r="I999" s="651">
        <v>18888.75</v>
      </c>
      <c r="J999" s="651">
        <v>18888.75</v>
      </c>
      <c r="K999" s="651">
        <v>18888.75</v>
      </c>
      <c r="L999" s="651">
        <v>18888.75</v>
      </c>
      <c r="M999" s="651">
        <v>18888.75</v>
      </c>
      <c r="N999" s="651">
        <v>18888.75</v>
      </c>
      <c r="O999" s="651">
        <v>18888.75</v>
      </c>
      <c r="P999" s="651">
        <v>18888.75</v>
      </c>
      <c r="Q999" s="651">
        <v>18888.75</v>
      </c>
      <c r="R999" s="651">
        <v>18888.75</v>
      </c>
      <c r="S999" s="648">
        <f t="shared" si="14"/>
        <v>226665</v>
      </c>
    </row>
    <row r="1000" spans="1:19" ht="15.75" x14ac:dyDescent="0.2">
      <c r="A1000" s="643" t="s">
        <v>124</v>
      </c>
      <c r="B1000" s="644" t="s">
        <v>598</v>
      </c>
      <c r="C1000" s="644">
        <v>31120</v>
      </c>
      <c r="D1000" s="649">
        <v>8108</v>
      </c>
      <c r="E1000" s="650">
        <v>1400320</v>
      </c>
      <c r="F1000" s="391">
        <v>2612</v>
      </c>
      <c r="G1000" s="651">
        <v>15956.25</v>
      </c>
      <c r="H1000" s="651">
        <v>15956.25</v>
      </c>
      <c r="I1000" s="651">
        <v>15956.25</v>
      </c>
      <c r="J1000" s="651">
        <v>15956.25</v>
      </c>
      <c r="K1000" s="651">
        <v>15956.25</v>
      </c>
      <c r="L1000" s="651">
        <v>15956.25</v>
      </c>
      <c r="M1000" s="651">
        <v>15956.25</v>
      </c>
      <c r="N1000" s="651">
        <v>15956.25</v>
      </c>
      <c r="O1000" s="651">
        <v>15956.25</v>
      </c>
      <c r="P1000" s="651">
        <v>15956.25</v>
      </c>
      <c r="Q1000" s="651">
        <v>15956.25</v>
      </c>
      <c r="R1000" s="651">
        <v>15956.25</v>
      </c>
      <c r="S1000" s="648">
        <f t="shared" si="14"/>
        <v>191475</v>
      </c>
    </row>
    <row r="1001" spans="1:19" ht="15.75" x14ac:dyDescent="0.2">
      <c r="A1001" s="643" t="s">
        <v>124</v>
      </c>
      <c r="B1001" s="644" t="s">
        <v>598</v>
      </c>
      <c r="C1001" s="644">
        <v>31120</v>
      </c>
      <c r="D1001" s="649">
        <v>8108</v>
      </c>
      <c r="E1001" s="650">
        <v>1400320</v>
      </c>
      <c r="F1001" s="391">
        <v>2722</v>
      </c>
      <c r="G1001" s="651">
        <v>0</v>
      </c>
      <c r="H1001" s="138">
        <v>5175</v>
      </c>
      <c r="I1001" s="651">
        <v>0</v>
      </c>
      <c r="J1001" s="651">
        <v>0</v>
      </c>
      <c r="K1001" s="651">
        <v>0</v>
      </c>
      <c r="L1001" s="651">
        <v>0</v>
      </c>
      <c r="M1001" s="651">
        <v>0</v>
      </c>
      <c r="N1001" s="138">
        <v>5175</v>
      </c>
      <c r="O1001" s="138">
        <v>0</v>
      </c>
      <c r="P1001" s="138">
        <v>0</v>
      </c>
      <c r="Q1001" s="138">
        <v>0</v>
      </c>
      <c r="R1001" s="138">
        <v>0</v>
      </c>
      <c r="S1001" s="648">
        <f t="shared" si="14"/>
        <v>10350</v>
      </c>
    </row>
    <row r="1002" spans="1:19" ht="15.75" x14ac:dyDescent="0.2">
      <c r="A1002" s="643" t="s">
        <v>124</v>
      </c>
      <c r="B1002" s="644" t="s">
        <v>598</v>
      </c>
      <c r="C1002" s="644">
        <v>31120</v>
      </c>
      <c r="D1002" s="649">
        <v>8108</v>
      </c>
      <c r="E1002" s="650">
        <v>1400320</v>
      </c>
      <c r="F1002" s="391">
        <v>2911</v>
      </c>
      <c r="G1002" s="651">
        <v>0</v>
      </c>
      <c r="H1002" s="138">
        <v>7245</v>
      </c>
      <c r="I1002" s="651">
        <v>0</v>
      </c>
      <c r="J1002" s="651">
        <v>0</v>
      </c>
      <c r="K1002" s="651">
        <v>0</v>
      </c>
      <c r="L1002" s="651">
        <v>0</v>
      </c>
      <c r="M1002" s="651">
        <v>0</v>
      </c>
      <c r="N1002" s="138">
        <v>7245</v>
      </c>
      <c r="O1002" s="138">
        <v>0</v>
      </c>
      <c r="P1002" s="138">
        <v>0</v>
      </c>
      <c r="Q1002" s="138">
        <v>0</v>
      </c>
      <c r="R1002" s="138">
        <v>0</v>
      </c>
      <c r="S1002" s="648">
        <f t="shared" si="14"/>
        <v>14490</v>
      </c>
    </row>
    <row r="1003" spans="1:19" ht="15.75" x14ac:dyDescent="0.2">
      <c r="A1003" s="643" t="s">
        <v>124</v>
      </c>
      <c r="B1003" s="644" t="s">
        <v>598</v>
      </c>
      <c r="C1003" s="644">
        <v>31120</v>
      </c>
      <c r="D1003" s="649">
        <v>8108</v>
      </c>
      <c r="E1003" s="650">
        <v>1400320</v>
      </c>
      <c r="F1003" s="391">
        <v>2981</v>
      </c>
      <c r="G1003" s="651">
        <v>12937.5</v>
      </c>
      <c r="H1003" s="138">
        <v>0</v>
      </c>
      <c r="I1003" s="138">
        <v>0</v>
      </c>
      <c r="J1003" s="138">
        <v>12937.5</v>
      </c>
      <c r="K1003" s="651">
        <v>0</v>
      </c>
      <c r="L1003" s="651">
        <v>0</v>
      </c>
      <c r="M1003" s="138">
        <v>12937.5</v>
      </c>
      <c r="N1003" s="138"/>
      <c r="O1003" s="138">
        <v>0</v>
      </c>
      <c r="P1003" s="138">
        <v>12937.5</v>
      </c>
      <c r="Q1003" s="138">
        <v>0</v>
      </c>
      <c r="R1003" s="138">
        <v>0</v>
      </c>
      <c r="S1003" s="648">
        <f t="shared" si="14"/>
        <v>51750</v>
      </c>
    </row>
    <row r="1004" spans="1:19" ht="15.75" x14ac:dyDescent="0.2">
      <c r="A1004" s="643" t="s">
        <v>124</v>
      </c>
      <c r="B1004" s="644" t="s">
        <v>598</v>
      </c>
      <c r="C1004" s="644">
        <v>31120</v>
      </c>
      <c r="D1004" s="649">
        <v>8108</v>
      </c>
      <c r="E1004" s="650">
        <v>1400320</v>
      </c>
      <c r="F1004" s="391">
        <v>3111</v>
      </c>
      <c r="G1004" s="651">
        <v>804873.68420000002</v>
      </c>
      <c r="H1004" s="651">
        <v>804873.68420000002</v>
      </c>
      <c r="I1004" s="651">
        <v>804873.68420000002</v>
      </c>
      <c r="J1004" s="651">
        <v>804873.68420000002</v>
      </c>
      <c r="K1004" s="651">
        <v>804873.68420000002</v>
      </c>
      <c r="L1004" s="651">
        <v>804873.68420000002</v>
      </c>
      <c r="M1004" s="651">
        <v>804873.68420000002</v>
      </c>
      <c r="N1004" s="651">
        <v>804873.68420000002</v>
      </c>
      <c r="O1004" s="651">
        <v>804873.68420000002</v>
      </c>
      <c r="P1004" s="651">
        <v>804873.68420000002</v>
      </c>
      <c r="Q1004" s="651">
        <v>804873.68420000002</v>
      </c>
      <c r="R1004" s="651">
        <v>804873.68420000002</v>
      </c>
      <c r="S1004" s="648">
        <f t="shared" si="14"/>
        <v>9658484.2104000002</v>
      </c>
    </row>
    <row r="1005" spans="1:19" ht="15.75" x14ac:dyDescent="0.2">
      <c r="A1005" s="643" t="s">
        <v>124</v>
      </c>
      <c r="B1005" s="644" t="s">
        <v>598</v>
      </c>
      <c r="C1005" s="644">
        <v>31120</v>
      </c>
      <c r="D1005" s="649">
        <v>8108</v>
      </c>
      <c r="E1005" s="650">
        <v>1400320</v>
      </c>
      <c r="F1005" s="391">
        <v>3351</v>
      </c>
      <c r="G1005" s="651">
        <v>0</v>
      </c>
      <c r="H1005" s="138">
        <v>0</v>
      </c>
      <c r="I1005" s="138">
        <v>0</v>
      </c>
      <c r="J1005" s="138">
        <v>0</v>
      </c>
      <c r="K1005" s="138">
        <v>0</v>
      </c>
      <c r="L1005" s="138">
        <v>0</v>
      </c>
      <c r="M1005" s="138">
        <v>0</v>
      </c>
      <c r="N1005" s="138">
        <v>116285</v>
      </c>
      <c r="O1005" s="138">
        <v>0</v>
      </c>
      <c r="P1005" s="138">
        <v>0</v>
      </c>
      <c r="Q1005" s="138">
        <v>0</v>
      </c>
      <c r="R1005" s="138">
        <v>0</v>
      </c>
      <c r="S1005" s="648">
        <f t="shared" si="14"/>
        <v>116285</v>
      </c>
    </row>
    <row r="1006" spans="1:19" ht="15.75" x14ac:dyDescent="0.2">
      <c r="A1006" s="643" t="s">
        <v>124</v>
      </c>
      <c r="B1006" s="644" t="s">
        <v>598</v>
      </c>
      <c r="C1006" s="644">
        <v>31120</v>
      </c>
      <c r="D1006" s="649">
        <v>8108</v>
      </c>
      <c r="E1006" s="650">
        <v>1400320</v>
      </c>
      <c r="F1006" s="391">
        <v>3511</v>
      </c>
      <c r="G1006" s="651">
        <v>0</v>
      </c>
      <c r="H1006" s="138">
        <v>217350</v>
      </c>
      <c r="I1006" s="138">
        <v>217350</v>
      </c>
      <c r="J1006" s="138">
        <v>217350</v>
      </c>
      <c r="K1006" s="138">
        <v>217350</v>
      </c>
      <c r="L1006" s="138">
        <v>217350</v>
      </c>
      <c r="M1006" s="138">
        <v>217350</v>
      </c>
      <c r="N1006" s="138">
        <v>217350</v>
      </c>
      <c r="O1006" s="138">
        <v>217350</v>
      </c>
      <c r="P1006" s="138">
        <v>217350</v>
      </c>
      <c r="Q1006" s="138">
        <v>217350</v>
      </c>
      <c r="R1006" s="138">
        <v>0</v>
      </c>
      <c r="S1006" s="648">
        <f t="shared" si="14"/>
        <v>2173500</v>
      </c>
    </row>
    <row r="1007" spans="1:19" ht="15.75" x14ac:dyDescent="0.2">
      <c r="A1007" s="643" t="s">
        <v>124</v>
      </c>
      <c r="B1007" s="644" t="s">
        <v>598</v>
      </c>
      <c r="C1007" s="644">
        <v>31120</v>
      </c>
      <c r="D1007" s="649">
        <v>8108</v>
      </c>
      <c r="E1007" s="650">
        <v>1400320</v>
      </c>
      <c r="F1007" s="391">
        <v>3551</v>
      </c>
      <c r="G1007" s="138">
        <v>18981.900000000001</v>
      </c>
      <c r="H1007" s="138">
        <v>0</v>
      </c>
      <c r="I1007" s="138">
        <v>0</v>
      </c>
      <c r="J1007" s="138">
        <v>18981.900000000001</v>
      </c>
      <c r="K1007" s="138">
        <v>0</v>
      </c>
      <c r="L1007" s="652">
        <v>0</v>
      </c>
      <c r="M1007" s="138">
        <v>0</v>
      </c>
      <c r="N1007" s="138">
        <v>18981.900000000001</v>
      </c>
      <c r="O1007" s="138">
        <v>0</v>
      </c>
      <c r="P1007" s="138">
        <v>0</v>
      </c>
      <c r="Q1007" s="138">
        <v>0</v>
      </c>
      <c r="R1007" s="138">
        <v>18981.900000000001</v>
      </c>
      <c r="S1007" s="648">
        <f t="shared" si="14"/>
        <v>75927.600000000006</v>
      </c>
    </row>
    <row r="1008" spans="1:19" ht="15.75" x14ac:dyDescent="0.2">
      <c r="A1008" s="643" t="s">
        <v>124</v>
      </c>
      <c r="B1008" s="644" t="s">
        <v>598</v>
      </c>
      <c r="C1008" s="644">
        <v>31120</v>
      </c>
      <c r="D1008" s="649">
        <v>8108</v>
      </c>
      <c r="E1008" s="650">
        <v>1400320</v>
      </c>
      <c r="F1008" s="391">
        <v>3571</v>
      </c>
      <c r="G1008" s="651">
        <v>0</v>
      </c>
      <c r="H1008" s="138">
        <v>0</v>
      </c>
      <c r="I1008" s="138">
        <v>10350</v>
      </c>
      <c r="J1008" s="138"/>
      <c r="K1008" s="138">
        <v>10350</v>
      </c>
      <c r="L1008" s="138">
        <v>0</v>
      </c>
      <c r="M1008" s="138">
        <v>10350</v>
      </c>
      <c r="N1008" s="138">
        <v>0</v>
      </c>
      <c r="O1008" s="138">
        <v>10350</v>
      </c>
      <c r="P1008" s="138"/>
      <c r="Q1008" s="138">
        <v>10350</v>
      </c>
      <c r="R1008" s="138">
        <v>0</v>
      </c>
      <c r="S1008" s="648">
        <f t="shared" si="14"/>
        <v>51750</v>
      </c>
    </row>
    <row r="1009" spans="1:19" ht="15.75" x14ac:dyDescent="0.2">
      <c r="A1009" s="643" t="s">
        <v>124</v>
      </c>
      <c r="B1009" s="644" t="s">
        <v>598</v>
      </c>
      <c r="C1009" s="644">
        <v>31120</v>
      </c>
      <c r="D1009" s="649">
        <v>8108</v>
      </c>
      <c r="E1009" s="650">
        <v>1400320</v>
      </c>
      <c r="F1009" s="391">
        <v>3921</v>
      </c>
      <c r="G1009" s="651">
        <v>926325</v>
      </c>
      <c r="H1009" s="138">
        <v>0</v>
      </c>
      <c r="I1009" s="138">
        <v>0</v>
      </c>
      <c r="J1009" s="651">
        <v>926325</v>
      </c>
      <c r="K1009" s="138">
        <v>0</v>
      </c>
      <c r="L1009" s="138">
        <v>0</v>
      </c>
      <c r="M1009" s="651">
        <v>926325</v>
      </c>
      <c r="N1009" s="138">
        <v>0</v>
      </c>
      <c r="O1009" s="138">
        <v>0</v>
      </c>
      <c r="P1009" s="651">
        <v>926325</v>
      </c>
      <c r="Q1009" s="138">
        <v>0</v>
      </c>
      <c r="R1009" s="138">
        <v>0</v>
      </c>
      <c r="S1009" s="648">
        <f t="shared" si="14"/>
        <v>3705300</v>
      </c>
    </row>
    <row r="1010" spans="1:19" ht="15.75" x14ac:dyDescent="0.2">
      <c r="A1010" s="643" t="s">
        <v>124</v>
      </c>
      <c r="B1010" s="644" t="s">
        <v>598</v>
      </c>
      <c r="C1010" s="644">
        <v>31120</v>
      </c>
      <c r="D1010" s="649">
        <v>8108</v>
      </c>
      <c r="E1010" s="650">
        <v>1400320</v>
      </c>
      <c r="F1010" s="653">
        <v>3981</v>
      </c>
      <c r="G1010" s="654">
        <v>16749.66</v>
      </c>
      <c r="H1010" s="138">
        <v>0</v>
      </c>
      <c r="I1010" s="654">
        <v>0</v>
      </c>
      <c r="J1010" s="654">
        <v>0</v>
      </c>
      <c r="K1010" s="654">
        <v>0</v>
      </c>
      <c r="L1010" s="654">
        <v>0</v>
      </c>
      <c r="M1010" s="654">
        <v>16749.650000000001</v>
      </c>
      <c r="N1010" s="654">
        <v>0</v>
      </c>
      <c r="O1010" s="654">
        <v>0</v>
      </c>
      <c r="P1010" s="654">
        <v>0</v>
      </c>
      <c r="Q1010" s="654">
        <v>0</v>
      </c>
      <c r="R1010" s="654">
        <v>0</v>
      </c>
      <c r="S1010" s="648">
        <f t="shared" si="14"/>
        <v>33499.31</v>
      </c>
    </row>
    <row r="1011" spans="1:19" ht="15.75" x14ac:dyDescent="0.2">
      <c r="A1011" s="643" t="s">
        <v>124</v>
      </c>
      <c r="B1011" s="644" t="s">
        <v>598</v>
      </c>
      <c r="C1011" s="644">
        <v>31120</v>
      </c>
      <c r="D1011" s="649">
        <v>8108</v>
      </c>
      <c r="E1011" s="650">
        <v>1400320</v>
      </c>
      <c r="F1011" s="391">
        <v>4421</v>
      </c>
      <c r="G1011" s="651">
        <v>4800</v>
      </c>
      <c r="H1011" s="651">
        <v>4800</v>
      </c>
      <c r="I1011" s="651">
        <v>4800</v>
      </c>
      <c r="J1011" s="651">
        <v>4800</v>
      </c>
      <c r="K1011" s="651">
        <v>4800</v>
      </c>
      <c r="L1011" s="651">
        <v>4800</v>
      </c>
      <c r="M1011" s="651">
        <v>4800</v>
      </c>
      <c r="N1011" s="651">
        <v>4800</v>
      </c>
      <c r="O1011" s="651">
        <v>4800</v>
      </c>
      <c r="P1011" s="651">
        <v>4800</v>
      </c>
      <c r="Q1011" s="651">
        <v>4800</v>
      </c>
      <c r="R1011" s="651">
        <v>4800</v>
      </c>
      <c r="S1011" s="648">
        <f t="shared" si="14"/>
        <v>57600</v>
      </c>
    </row>
    <row r="1012" spans="1:19" ht="15.75" x14ac:dyDescent="0.2">
      <c r="A1012" s="643" t="s">
        <v>124</v>
      </c>
      <c r="B1012" s="644" t="s">
        <v>598</v>
      </c>
      <c r="C1012" s="644">
        <v>31120</v>
      </c>
      <c r="D1012" s="649">
        <v>8108</v>
      </c>
      <c r="E1012" s="650">
        <v>1400320</v>
      </c>
      <c r="F1012" s="391">
        <v>5621</v>
      </c>
      <c r="G1012" s="651">
        <v>16905</v>
      </c>
      <c r="H1012" s="651">
        <v>0</v>
      </c>
      <c r="I1012" s="651">
        <v>0</v>
      </c>
      <c r="J1012" s="651">
        <v>0</v>
      </c>
      <c r="K1012" s="651">
        <v>0</v>
      </c>
      <c r="L1012" s="651">
        <v>16905</v>
      </c>
      <c r="M1012" s="651">
        <v>0</v>
      </c>
      <c r="N1012" s="651">
        <v>0</v>
      </c>
      <c r="O1012" s="651">
        <v>0</v>
      </c>
      <c r="P1012" s="651">
        <v>16905</v>
      </c>
      <c r="Q1012" s="651">
        <v>0</v>
      </c>
      <c r="R1012" s="651">
        <v>0</v>
      </c>
      <c r="S1012" s="648">
        <f t="shared" si="14"/>
        <v>50715</v>
      </c>
    </row>
    <row r="1013" spans="1:19" ht="15.75" x14ac:dyDescent="0.2">
      <c r="A1013" s="655"/>
      <c r="B1013" s="644" t="s">
        <v>598</v>
      </c>
      <c r="C1013" s="644">
        <v>31120</v>
      </c>
      <c r="D1013" s="649">
        <v>8108</v>
      </c>
      <c r="E1013" s="650">
        <v>1400320</v>
      </c>
      <c r="F1013" s="656">
        <v>6231</v>
      </c>
      <c r="G1013" s="651">
        <v>0</v>
      </c>
      <c r="H1013" s="654">
        <v>360731.45</v>
      </c>
      <c r="I1013" s="651">
        <v>0</v>
      </c>
      <c r="J1013" s="651">
        <v>0</v>
      </c>
      <c r="K1013" s="651">
        <v>0</v>
      </c>
      <c r="L1013" s="651">
        <v>0</v>
      </c>
      <c r="M1013" s="651">
        <v>0</v>
      </c>
      <c r="N1013" s="651">
        <v>0</v>
      </c>
      <c r="O1013" s="651">
        <v>0</v>
      </c>
      <c r="P1013" s="651">
        <v>0</v>
      </c>
      <c r="Q1013" s="651">
        <v>0</v>
      </c>
      <c r="R1013" s="651">
        <v>0</v>
      </c>
      <c r="S1013" s="648">
        <f t="shared" si="14"/>
        <v>360731.45</v>
      </c>
    </row>
    <row r="1014" spans="1:19" ht="16.5" thickBot="1" x14ac:dyDescent="0.25">
      <c r="A1014" s="657" t="s">
        <v>361</v>
      </c>
      <c r="B1014" s="658"/>
      <c r="C1014" s="658"/>
      <c r="D1014" s="658"/>
      <c r="E1014" s="658"/>
      <c r="F1014" s="659"/>
      <c r="G1014" s="660">
        <f>SUM(G987:G1013)</f>
        <v>1972076.9142</v>
      </c>
      <c r="H1014" s="660">
        <f t="shared" ref="H1014:S1014" si="15">SUM(H987:H1013)</f>
        <v>1592036.4922</v>
      </c>
      <c r="I1014" s="660">
        <f t="shared" si="15"/>
        <v>1207877.8541999999</v>
      </c>
      <c r="J1014" s="660">
        <f t="shared" si="15"/>
        <v>2169868.0641999999</v>
      </c>
      <c r="K1014" s="660">
        <f t="shared" si="15"/>
        <v>1230314.2322</v>
      </c>
      <c r="L1014" s="660">
        <f t="shared" si="15"/>
        <v>1260090.1642</v>
      </c>
      <c r="M1014" s="660">
        <f t="shared" si="15"/>
        <v>2201501.3821999999</v>
      </c>
      <c r="N1014" s="660">
        <f t="shared" si="15"/>
        <v>1344135.5641999999</v>
      </c>
      <c r="O1014" s="660">
        <f t="shared" si="15"/>
        <v>1230314.2322</v>
      </c>
      <c r="P1014" s="660">
        <f t="shared" si="15"/>
        <v>2152616.1642</v>
      </c>
      <c r="Q1014" s="660">
        <f t="shared" si="15"/>
        <v>1254614.3541999999</v>
      </c>
      <c r="R1014" s="660">
        <f t="shared" si="15"/>
        <v>1203742.4142</v>
      </c>
      <c r="S1014" s="661">
        <f t="shared" si="15"/>
        <v>18819187.832399998</v>
      </c>
    </row>
    <row r="1015" spans="1:19" x14ac:dyDescent="0.2">
      <c r="A1015" s="625" t="s">
        <v>362</v>
      </c>
      <c r="B1015" s="625"/>
      <c r="C1015" s="625"/>
      <c r="D1015" s="625"/>
      <c r="E1015" s="625"/>
      <c r="F1015" s="625"/>
      <c r="G1015" s="625"/>
      <c r="H1015" s="625"/>
      <c r="I1015" s="625"/>
      <c r="J1015" s="625"/>
      <c r="K1015" s="625"/>
      <c r="L1015" s="625"/>
      <c r="M1015" s="625"/>
      <c r="N1015" s="625"/>
      <c r="O1015" s="625"/>
      <c r="P1015" s="625"/>
      <c r="Q1015" s="625"/>
      <c r="R1015" s="625"/>
      <c r="S1015" s="625"/>
    </row>
    <row r="1016" spans="1:19" ht="15.75" x14ac:dyDescent="0.2">
      <c r="A1016" s="102"/>
      <c r="B1016" s="102"/>
      <c r="C1016" s="102"/>
      <c r="D1016" s="102"/>
      <c r="E1016" s="102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  <c r="S1016" s="102"/>
    </row>
    <row r="1017" spans="1:19" ht="15.75" x14ac:dyDescent="0.2">
      <c r="A1017" s="102"/>
      <c r="B1017" s="102"/>
      <c r="C1017" s="102"/>
      <c r="D1017" s="102"/>
      <c r="E1017" s="102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  <c r="S1017" s="102"/>
    </row>
    <row r="1018" spans="1:19" ht="15.75" x14ac:dyDescent="0.2">
      <c r="A1018" s="102"/>
      <c r="B1018" s="144" t="s">
        <v>363</v>
      </c>
      <c r="C1018" s="144"/>
      <c r="D1018" s="144"/>
      <c r="E1018" s="145"/>
      <c r="F1018" s="146"/>
      <c r="K1018" s="144" t="s">
        <v>364</v>
      </c>
      <c r="L1018" s="144"/>
      <c r="M1018" s="144"/>
      <c r="N1018" s="102"/>
      <c r="O1018" s="102"/>
      <c r="P1018" s="102"/>
      <c r="Q1018" s="102"/>
      <c r="R1018" s="102"/>
      <c r="S1018" s="102"/>
    </row>
    <row r="1019" spans="1:19" ht="15.75" x14ac:dyDescent="0.2">
      <c r="A1019" s="102"/>
      <c r="B1019" s="145"/>
      <c r="C1019" s="145"/>
      <c r="D1019" s="145"/>
      <c r="E1019" s="145"/>
      <c r="F1019" s="146"/>
      <c r="K1019" s="145"/>
      <c r="L1019" s="145"/>
      <c r="M1019" s="145"/>
      <c r="N1019" s="102"/>
      <c r="O1019" s="102"/>
      <c r="P1019" s="102"/>
      <c r="Q1019" s="102"/>
      <c r="R1019" s="102"/>
      <c r="S1019" s="102"/>
    </row>
    <row r="1020" spans="1:19" ht="15.75" x14ac:dyDescent="0.2">
      <c r="A1020" s="102"/>
      <c r="B1020" s="145"/>
      <c r="C1020" s="145"/>
      <c r="D1020" s="145"/>
      <c r="E1020" s="145"/>
      <c r="F1020" s="146"/>
      <c r="K1020" s="145"/>
      <c r="L1020" s="145"/>
      <c r="M1020" s="145"/>
      <c r="N1020" s="102"/>
      <c r="O1020" s="102"/>
      <c r="P1020" s="102"/>
      <c r="Q1020" s="102"/>
      <c r="R1020" s="102"/>
      <c r="S1020" s="102"/>
    </row>
    <row r="1021" spans="1:19" ht="15.75" x14ac:dyDescent="0.2">
      <c r="A1021" s="102"/>
      <c r="B1021" s="144" t="s">
        <v>461</v>
      </c>
      <c r="C1021" s="144"/>
      <c r="D1021" s="144"/>
      <c r="E1021" s="145"/>
      <c r="F1021" s="146"/>
      <c r="K1021" s="144" t="s">
        <v>461</v>
      </c>
      <c r="L1021" s="144"/>
      <c r="M1021" s="144"/>
      <c r="N1021" s="102"/>
      <c r="O1021" s="102"/>
      <c r="P1021" s="102"/>
      <c r="Q1021" s="102"/>
      <c r="R1021" s="102"/>
      <c r="S1021" s="102"/>
    </row>
    <row r="1022" spans="1:19" ht="15.75" x14ac:dyDescent="0.2">
      <c r="A1022" s="102"/>
      <c r="B1022" s="147" t="s">
        <v>366</v>
      </c>
      <c r="C1022" s="147"/>
      <c r="D1022" s="147"/>
      <c r="E1022" s="145"/>
      <c r="F1022" s="146"/>
      <c r="K1022" s="147" t="s">
        <v>519</v>
      </c>
      <c r="L1022" s="147"/>
      <c r="M1022" s="147"/>
      <c r="N1022" s="102"/>
      <c r="O1022" s="102"/>
      <c r="P1022" s="102"/>
      <c r="Q1022" s="102"/>
      <c r="R1022" s="102"/>
      <c r="S1022" s="102"/>
    </row>
    <row r="1023" spans="1:19" ht="15.75" x14ac:dyDescent="0.2">
      <c r="A1023" s="102"/>
      <c r="B1023" s="148" t="s">
        <v>368</v>
      </c>
      <c r="C1023" s="148"/>
      <c r="D1023" s="148"/>
      <c r="E1023" s="145"/>
      <c r="F1023" s="146"/>
      <c r="K1023" s="148" t="s">
        <v>520</v>
      </c>
      <c r="L1023" s="148"/>
      <c r="M1023" s="148"/>
      <c r="N1023" s="102"/>
      <c r="O1023" s="102"/>
      <c r="P1023" s="102"/>
      <c r="Q1023" s="102"/>
      <c r="R1023" s="102"/>
      <c r="S1023" s="102"/>
    </row>
    <row r="1027" spans="1:19" ht="13.5" thickBot="1" x14ac:dyDescent="0.25"/>
    <row r="1028" spans="1:19" ht="45.75" customHeight="1" thickBot="1" x14ac:dyDescent="0.35">
      <c r="A1028" s="28" t="s">
        <v>599</v>
      </c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2"/>
      <c r="O1028" s="22"/>
      <c r="P1028" s="22"/>
      <c r="Q1028" s="22"/>
      <c r="R1028" s="22"/>
      <c r="S1028" s="22"/>
    </row>
    <row r="1029" spans="1:19" ht="19.5" thickBot="1" x14ac:dyDescent="0.35">
      <c r="A1029" s="29" t="s">
        <v>600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2"/>
      <c r="O1029" s="22"/>
      <c r="P1029" s="22"/>
      <c r="Q1029" s="22"/>
      <c r="R1029" s="22"/>
      <c r="S1029" s="22"/>
    </row>
    <row r="1030" spans="1:19" ht="16.5" thickBot="1" x14ac:dyDescent="0.25">
      <c r="A1030" s="30" t="s">
        <v>272</v>
      </c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1"/>
      <c r="O1030" s="32"/>
      <c r="P1030" s="32"/>
      <c r="Q1030" s="32"/>
      <c r="R1030" s="32"/>
      <c r="S1030" s="32"/>
    </row>
    <row r="1031" spans="1:19" ht="16.5" thickBot="1" x14ac:dyDescent="0.25">
      <c r="A1031" s="33" t="s">
        <v>0</v>
      </c>
      <c r="B1031" s="34">
        <v>2</v>
      </c>
      <c r="C1031" s="35" t="str">
        <f>IF((B1031=""),"",VLOOKUP(B1031,QQ,2,0))</f>
        <v>DESARROLLO SOCIAL</v>
      </c>
      <c r="D1031" s="36"/>
      <c r="E1031" s="36"/>
      <c r="F1031" s="36"/>
      <c r="G1031" s="36"/>
      <c r="H1031" s="36"/>
      <c r="I1031" s="36"/>
      <c r="J1031" s="36"/>
      <c r="K1031" s="36"/>
      <c r="L1031" s="36"/>
      <c r="M1031" s="37"/>
      <c r="N1031" s="31"/>
      <c r="O1031" s="32"/>
      <c r="P1031" s="32"/>
      <c r="Q1031" s="32"/>
      <c r="R1031" s="32"/>
      <c r="S1031" s="32"/>
    </row>
    <row r="1032" spans="1:19" ht="16.5" thickBot="1" x14ac:dyDescent="0.25">
      <c r="A1032" s="33" t="s">
        <v>273</v>
      </c>
      <c r="B1032" s="34">
        <v>2.1</v>
      </c>
      <c r="C1032" s="38" t="str">
        <f>IF((B1032=""),"",VLOOKUP(B1032,AAAAAAAAAAAAAAAAAAAAA,2,0))</f>
        <v>PROTECCION AMBIENTAL</v>
      </c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1"/>
      <c r="O1032" s="32"/>
      <c r="P1032" s="32"/>
      <c r="Q1032" s="32"/>
      <c r="R1032" s="32"/>
      <c r="S1032" s="32"/>
    </row>
    <row r="1033" spans="1:19" ht="16.5" thickBot="1" x14ac:dyDescent="0.25">
      <c r="A1033" s="33" t="s">
        <v>274</v>
      </c>
      <c r="B1033" s="39" t="s">
        <v>112</v>
      </c>
      <c r="C1033" s="40" t="str">
        <f>IF((B1033=""),"",VLOOKUP(B1033,EEEEEEEEEEEEEEEEE,2,0))</f>
        <v>Ordenación de Aguas Residuales, Drenaje y Alcantarillado</v>
      </c>
      <c r="D1033" s="40"/>
      <c r="E1033" s="40"/>
      <c r="F1033" s="40"/>
      <c r="G1033" s="40"/>
      <c r="H1033" s="40"/>
      <c r="I1033" s="40"/>
      <c r="J1033" s="40"/>
      <c r="K1033" s="40"/>
      <c r="L1033" s="40"/>
      <c r="M1033" s="41"/>
      <c r="N1033" s="31"/>
      <c r="O1033" s="32"/>
      <c r="P1033" s="32"/>
      <c r="Q1033" s="32"/>
      <c r="R1033" s="32"/>
      <c r="S1033" s="32"/>
    </row>
    <row r="1034" spans="1:19" ht="16.5" thickBot="1" x14ac:dyDescent="0.25">
      <c r="A1034" s="42" t="s">
        <v>275</v>
      </c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3"/>
      <c r="O1034" s="43"/>
      <c r="P1034" s="43"/>
      <c r="Q1034" s="43"/>
      <c r="R1034" s="44"/>
      <c r="S1034" s="44"/>
    </row>
    <row r="1035" spans="1:19" ht="16.5" thickBot="1" x14ac:dyDescent="0.3">
      <c r="A1035" s="662" t="s">
        <v>276</v>
      </c>
      <c r="B1035" s="663"/>
      <c r="C1035" s="663"/>
      <c r="D1035" s="663"/>
      <c r="E1035" s="663"/>
      <c r="F1035" s="663"/>
      <c r="G1035" s="663"/>
      <c r="H1035" s="663"/>
      <c r="I1035" s="663"/>
      <c r="J1035" s="663"/>
      <c r="K1035" s="663"/>
      <c r="L1035" s="663"/>
      <c r="M1035" s="664"/>
      <c r="N1035" s="665"/>
      <c r="O1035" s="221"/>
      <c r="P1035" s="221"/>
      <c r="Q1035" s="221"/>
      <c r="R1035" s="221"/>
      <c r="S1035" s="221"/>
    </row>
    <row r="1036" spans="1:19" ht="16.5" thickBot="1" x14ac:dyDescent="0.3">
      <c r="A1036" s="666" t="s">
        <v>277</v>
      </c>
      <c r="B1036" s="667">
        <v>3</v>
      </c>
      <c r="C1036" s="220" t="s">
        <v>278</v>
      </c>
      <c r="D1036" s="220"/>
      <c r="E1036" s="220"/>
      <c r="F1036" s="220"/>
      <c r="G1036" s="220"/>
      <c r="H1036" s="220"/>
      <c r="I1036" s="220"/>
      <c r="J1036" s="220"/>
      <c r="K1036" s="220"/>
      <c r="L1036" s="220"/>
      <c r="M1036" s="220"/>
      <c r="N1036" s="665"/>
      <c r="O1036" s="221"/>
      <c r="P1036" s="221"/>
      <c r="Q1036" s="221"/>
      <c r="R1036" s="221"/>
      <c r="S1036" s="221"/>
    </row>
    <row r="1037" spans="1:19" ht="16.5" thickBot="1" x14ac:dyDescent="0.3">
      <c r="A1037" s="666" t="s">
        <v>279</v>
      </c>
      <c r="B1037" s="667">
        <v>3</v>
      </c>
      <c r="C1037" s="220" t="s">
        <v>278</v>
      </c>
      <c r="D1037" s="220"/>
      <c r="E1037" s="220"/>
      <c r="F1037" s="220"/>
      <c r="G1037" s="220"/>
      <c r="H1037" s="220"/>
      <c r="I1037" s="220"/>
      <c r="J1037" s="220"/>
      <c r="K1037" s="220"/>
      <c r="L1037" s="220"/>
      <c r="M1037" s="220"/>
      <c r="N1037" s="665"/>
      <c r="O1037" s="221"/>
      <c r="P1037" s="221"/>
      <c r="Q1037" s="221"/>
      <c r="R1037" s="221"/>
      <c r="S1037" s="221"/>
    </row>
    <row r="1038" spans="1:19" ht="16.5" thickBot="1" x14ac:dyDescent="0.3">
      <c r="A1038" s="666" t="s">
        <v>280</v>
      </c>
      <c r="B1038" s="668" t="s">
        <v>601</v>
      </c>
      <c r="C1038" s="669" t="s">
        <v>602</v>
      </c>
      <c r="D1038" s="670"/>
      <c r="E1038" s="670"/>
      <c r="F1038" s="670"/>
      <c r="G1038" s="670"/>
      <c r="H1038" s="670"/>
      <c r="I1038" s="670"/>
      <c r="J1038" s="670"/>
      <c r="K1038" s="670"/>
      <c r="L1038" s="670"/>
      <c r="M1038" s="671"/>
      <c r="N1038" s="665"/>
      <c r="O1038" s="221"/>
      <c r="P1038" s="221"/>
      <c r="Q1038" s="221"/>
      <c r="R1038" s="221"/>
      <c r="S1038" s="221"/>
    </row>
    <row r="1039" spans="1:19" ht="16.5" thickBot="1" x14ac:dyDescent="0.3">
      <c r="A1039" s="666" t="s">
        <v>283</v>
      </c>
      <c r="B1039" s="667"/>
      <c r="C1039" s="228" t="s">
        <v>284</v>
      </c>
      <c r="D1039" s="229"/>
      <c r="E1039" s="229"/>
      <c r="F1039" s="229"/>
      <c r="G1039" s="229"/>
      <c r="H1039" s="229"/>
      <c r="I1039" s="229"/>
      <c r="J1039" s="229"/>
      <c r="K1039" s="229"/>
      <c r="L1039" s="229"/>
      <c r="M1039" s="230"/>
      <c r="N1039" s="665"/>
      <c r="O1039" s="221"/>
      <c r="P1039" s="221"/>
      <c r="Q1039" s="221"/>
      <c r="R1039" s="221"/>
      <c r="S1039" s="221"/>
    </row>
    <row r="1040" spans="1:19" ht="16.5" thickBot="1" x14ac:dyDescent="0.3">
      <c r="A1040" s="672" t="s">
        <v>285</v>
      </c>
      <c r="B1040" s="672"/>
      <c r="C1040" s="672"/>
      <c r="D1040" s="672"/>
      <c r="E1040" s="672"/>
      <c r="F1040" s="672"/>
      <c r="G1040" s="672"/>
      <c r="H1040" s="672"/>
      <c r="I1040" s="672"/>
      <c r="J1040" s="672"/>
      <c r="K1040" s="672"/>
      <c r="L1040" s="672"/>
      <c r="M1040" s="672"/>
      <c r="N1040" s="221"/>
      <c r="O1040" s="221"/>
      <c r="P1040" s="221"/>
      <c r="Q1040" s="221"/>
      <c r="R1040" s="221"/>
      <c r="S1040" s="221"/>
    </row>
    <row r="1041" spans="1:19" ht="16.5" thickBot="1" x14ac:dyDescent="0.3">
      <c r="A1041" s="662" t="s">
        <v>286</v>
      </c>
      <c r="B1041" s="663"/>
      <c r="C1041" s="663"/>
      <c r="D1041" s="663"/>
      <c r="E1041" s="663"/>
      <c r="F1041" s="663"/>
      <c r="G1041" s="663"/>
      <c r="H1041" s="663"/>
      <c r="I1041" s="663"/>
      <c r="J1041" s="663"/>
      <c r="K1041" s="663"/>
      <c r="L1041" s="663"/>
      <c r="M1041" s="664"/>
      <c r="N1041" s="665"/>
      <c r="O1041" s="221"/>
      <c r="P1041" s="221"/>
      <c r="Q1041" s="221"/>
      <c r="R1041" s="221"/>
      <c r="S1041" s="221"/>
    </row>
    <row r="1042" spans="1:19" ht="16.5" thickBot="1" x14ac:dyDescent="0.3">
      <c r="A1042" s="666" t="s">
        <v>287</v>
      </c>
      <c r="B1042" s="673">
        <v>1</v>
      </c>
      <c r="C1042" s="674" t="s">
        <v>603</v>
      </c>
      <c r="D1042" s="675"/>
      <c r="E1042" s="675"/>
      <c r="F1042" s="675"/>
      <c r="G1042" s="675"/>
      <c r="H1042" s="675"/>
      <c r="I1042" s="675"/>
      <c r="J1042" s="675"/>
      <c r="K1042" s="675"/>
      <c r="L1042" s="675"/>
      <c r="M1042" s="676"/>
      <c r="N1042" s="665"/>
      <c r="O1042" s="221"/>
      <c r="P1042" s="221"/>
      <c r="Q1042" s="221"/>
      <c r="R1042" s="221"/>
      <c r="S1042" s="221"/>
    </row>
    <row r="1043" spans="1:19" ht="16.5" thickBot="1" x14ac:dyDescent="0.3">
      <c r="A1043" s="169" t="s">
        <v>289</v>
      </c>
      <c r="B1043" s="170"/>
      <c r="C1043" s="669" t="s">
        <v>604</v>
      </c>
      <c r="D1043" s="670"/>
      <c r="E1043" s="670"/>
      <c r="F1043" s="670"/>
      <c r="G1043" s="670"/>
      <c r="H1043" s="670"/>
      <c r="I1043" s="670"/>
      <c r="J1043" s="670"/>
      <c r="K1043" s="670"/>
      <c r="L1043" s="670"/>
      <c r="M1043" s="671"/>
      <c r="N1043" s="665"/>
      <c r="O1043" s="221"/>
      <c r="P1043" s="221"/>
      <c r="Q1043" s="221"/>
      <c r="R1043" s="221"/>
      <c r="S1043" s="221"/>
    </row>
    <row r="1044" spans="1:19" ht="16.5" thickBot="1" x14ac:dyDescent="0.3">
      <c r="A1044" s="169" t="s">
        <v>291</v>
      </c>
      <c r="B1044" s="170"/>
      <c r="C1044" s="677" t="s">
        <v>605</v>
      </c>
      <c r="D1044" s="678"/>
      <c r="E1044" s="678"/>
      <c r="F1044" s="678"/>
      <c r="G1044" s="678"/>
      <c r="H1044" s="678"/>
      <c r="I1044" s="678"/>
      <c r="J1044" s="678"/>
      <c r="K1044" s="678"/>
      <c r="L1044" s="678"/>
      <c r="M1044" s="679"/>
      <c r="N1044" s="665"/>
      <c r="O1044" s="221"/>
      <c r="P1044" s="221"/>
      <c r="Q1044" s="221"/>
      <c r="R1044" s="221"/>
      <c r="S1044" s="221"/>
    </row>
    <row r="1045" spans="1:19" ht="15.75" x14ac:dyDescent="0.25">
      <c r="A1045" s="173" t="s">
        <v>292</v>
      </c>
      <c r="B1045" s="174"/>
      <c r="C1045" s="680" t="s">
        <v>606</v>
      </c>
      <c r="D1045" s="681"/>
      <c r="E1045" s="681"/>
      <c r="F1045" s="681"/>
      <c r="G1045" s="681"/>
      <c r="H1045" s="681"/>
      <c r="I1045" s="681"/>
      <c r="J1045" s="681"/>
      <c r="K1045" s="681"/>
      <c r="L1045" s="681"/>
      <c r="M1045" s="682"/>
      <c r="N1045" s="665"/>
      <c r="O1045" s="221"/>
      <c r="P1045" s="221"/>
      <c r="Q1045" s="221"/>
      <c r="R1045" s="221"/>
      <c r="S1045" s="221"/>
    </row>
    <row r="1046" spans="1:19" ht="15.75" x14ac:dyDescent="0.25">
      <c r="A1046" s="178"/>
      <c r="B1046" s="179"/>
      <c r="C1046" s="683" t="s">
        <v>607</v>
      </c>
      <c r="D1046" s="684"/>
      <c r="E1046" s="684"/>
      <c r="F1046" s="684"/>
      <c r="G1046" s="684"/>
      <c r="H1046" s="684"/>
      <c r="I1046" s="684"/>
      <c r="J1046" s="684"/>
      <c r="K1046" s="684"/>
      <c r="L1046" s="684"/>
      <c r="M1046" s="685"/>
      <c r="N1046" s="665"/>
      <c r="O1046" s="221"/>
      <c r="P1046" s="221"/>
      <c r="Q1046" s="221"/>
      <c r="R1046" s="221"/>
      <c r="S1046" s="221"/>
    </row>
    <row r="1047" spans="1:19" ht="15.75" x14ac:dyDescent="0.25">
      <c r="A1047" s="178"/>
      <c r="B1047" s="179"/>
      <c r="C1047" s="683" t="s">
        <v>608</v>
      </c>
      <c r="D1047" s="684"/>
      <c r="E1047" s="684"/>
      <c r="F1047" s="684"/>
      <c r="G1047" s="684"/>
      <c r="H1047" s="684"/>
      <c r="I1047" s="684"/>
      <c r="J1047" s="684"/>
      <c r="K1047" s="684"/>
      <c r="L1047" s="684"/>
      <c r="M1047" s="685"/>
      <c r="N1047" s="665"/>
      <c r="O1047" s="221"/>
      <c r="P1047" s="221"/>
      <c r="Q1047" s="221"/>
      <c r="R1047" s="221"/>
      <c r="S1047" s="221"/>
    </row>
    <row r="1048" spans="1:19" ht="15.75" x14ac:dyDescent="0.25">
      <c r="A1048" s="178"/>
      <c r="B1048" s="179"/>
      <c r="C1048" s="683" t="s">
        <v>609</v>
      </c>
      <c r="D1048" s="684"/>
      <c r="E1048" s="684"/>
      <c r="F1048" s="684"/>
      <c r="G1048" s="684"/>
      <c r="H1048" s="684"/>
      <c r="I1048" s="684"/>
      <c r="J1048" s="684"/>
      <c r="K1048" s="684"/>
      <c r="L1048" s="684"/>
      <c r="M1048" s="685"/>
      <c r="N1048" s="665"/>
      <c r="O1048" s="221"/>
      <c r="P1048" s="221"/>
      <c r="Q1048" s="221"/>
      <c r="R1048" s="221"/>
      <c r="S1048" s="221"/>
    </row>
    <row r="1049" spans="1:19" ht="16.5" thickBot="1" x14ac:dyDescent="0.3">
      <c r="A1049" s="183"/>
      <c r="B1049" s="184"/>
      <c r="C1049" s="683"/>
      <c r="D1049" s="684"/>
      <c r="E1049" s="684"/>
      <c r="F1049" s="684"/>
      <c r="G1049" s="684"/>
      <c r="H1049" s="684"/>
      <c r="I1049" s="684"/>
      <c r="J1049" s="684"/>
      <c r="K1049" s="684"/>
      <c r="L1049" s="684"/>
      <c r="M1049" s="685"/>
      <c r="N1049" s="665"/>
      <c r="O1049" s="221"/>
      <c r="P1049" s="221"/>
      <c r="Q1049" s="221"/>
      <c r="R1049" s="221"/>
      <c r="S1049" s="221"/>
    </row>
    <row r="1050" spans="1:19" ht="16.5" thickBot="1" x14ac:dyDescent="0.3">
      <c r="A1050" s="666" t="s">
        <v>314</v>
      </c>
      <c r="B1050" s="686" t="s">
        <v>298</v>
      </c>
      <c r="C1050" s="686" t="s">
        <v>299</v>
      </c>
      <c r="D1050" s="686" t="s">
        <v>300</v>
      </c>
      <c r="E1050" s="686" t="s">
        <v>301</v>
      </c>
      <c r="F1050" s="686" t="s">
        <v>300</v>
      </c>
      <c r="G1050" s="686" t="s">
        <v>302</v>
      </c>
      <c r="H1050" s="686" t="s">
        <v>302</v>
      </c>
      <c r="I1050" s="686" t="s">
        <v>301</v>
      </c>
      <c r="J1050" s="686" t="s">
        <v>303</v>
      </c>
      <c r="K1050" s="686" t="s">
        <v>304</v>
      </c>
      <c r="L1050" s="686" t="s">
        <v>305</v>
      </c>
      <c r="M1050" s="686" t="s">
        <v>306</v>
      </c>
      <c r="N1050" s="665"/>
      <c r="O1050" s="221"/>
      <c r="P1050" s="221"/>
      <c r="Q1050" s="221"/>
      <c r="R1050" s="221"/>
      <c r="S1050" s="221"/>
    </row>
    <row r="1051" spans="1:19" ht="16.5" thickBot="1" x14ac:dyDescent="0.3">
      <c r="A1051" s="687">
        <f>SUM(B1051:M1051)</f>
        <v>641520</v>
      </c>
      <c r="B1051" s="688">
        <v>53460</v>
      </c>
      <c r="C1051" s="688">
        <v>53460</v>
      </c>
      <c r="D1051" s="688">
        <v>53460</v>
      </c>
      <c r="E1051" s="688">
        <v>53460</v>
      </c>
      <c r="F1051" s="688">
        <v>53460</v>
      </c>
      <c r="G1051" s="688">
        <v>53460</v>
      </c>
      <c r="H1051" s="688">
        <v>53460</v>
      </c>
      <c r="I1051" s="688">
        <v>53460</v>
      </c>
      <c r="J1051" s="688">
        <v>53460</v>
      </c>
      <c r="K1051" s="688">
        <v>53460</v>
      </c>
      <c r="L1051" s="688">
        <v>53460</v>
      </c>
      <c r="M1051" s="688">
        <v>53460</v>
      </c>
      <c r="N1051" s="689"/>
      <c r="O1051" s="690"/>
      <c r="P1051" s="690"/>
      <c r="Q1051" s="690"/>
      <c r="R1051" s="690"/>
      <c r="S1051" s="690"/>
    </row>
    <row r="1052" spans="1:19" ht="16.5" thickBot="1" x14ac:dyDescent="0.3">
      <c r="A1052" s="691"/>
      <c r="B1052" s="691"/>
      <c r="C1052" s="691"/>
      <c r="D1052" s="691"/>
      <c r="E1052" s="691"/>
      <c r="F1052" s="691"/>
      <c r="G1052" s="691"/>
      <c r="H1052" s="691"/>
      <c r="I1052" s="691"/>
      <c r="J1052" s="691"/>
      <c r="K1052" s="691"/>
      <c r="L1052" s="691"/>
      <c r="M1052" s="691"/>
      <c r="N1052" s="692"/>
      <c r="O1052" s="690"/>
      <c r="P1052" s="690"/>
      <c r="Q1052" s="690"/>
      <c r="R1052" s="690"/>
      <c r="S1052" s="690"/>
    </row>
    <row r="1053" spans="1:19" ht="16.5" thickBot="1" x14ac:dyDescent="0.3">
      <c r="A1053" s="662" t="s">
        <v>307</v>
      </c>
      <c r="B1053" s="663"/>
      <c r="C1053" s="663"/>
      <c r="D1053" s="663"/>
      <c r="E1053" s="663"/>
      <c r="F1053" s="663"/>
      <c r="G1053" s="663"/>
      <c r="H1053" s="663"/>
      <c r="I1053" s="663"/>
      <c r="J1053" s="663"/>
      <c r="K1053" s="663"/>
      <c r="L1053" s="663"/>
      <c r="M1053" s="664"/>
      <c r="N1053" s="665"/>
      <c r="O1053" s="221"/>
      <c r="P1053" s="221"/>
      <c r="Q1053" s="221"/>
      <c r="R1053" s="221"/>
      <c r="S1053" s="221"/>
    </row>
    <row r="1054" spans="1:19" ht="16.5" thickBot="1" x14ac:dyDescent="0.3">
      <c r="A1054" s="666" t="s">
        <v>378</v>
      </c>
      <c r="B1054" s="673">
        <v>2</v>
      </c>
      <c r="C1054" s="669" t="s">
        <v>610</v>
      </c>
      <c r="D1054" s="670"/>
      <c r="E1054" s="670"/>
      <c r="F1054" s="670"/>
      <c r="G1054" s="670"/>
      <c r="H1054" s="670"/>
      <c r="I1054" s="670"/>
      <c r="J1054" s="670"/>
      <c r="K1054" s="670"/>
      <c r="L1054" s="670"/>
      <c r="M1054" s="671"/>
      <c r="N1054" s="665"/>
      <c r="O1054" s="221"/>
      <c r="P1054" s="221"/>
      <c r="Q1054" s="221"/>
      <c r="R1054" s="221"/>
      <c r="S1054" s="221"/>
    </row>
    <row r="1055" spans="1:19" ht="16.5" thickBot="1" x14ac:dyDescent="0.3">
      <c r="A1055" s="169" t="s">
        <v>289</v>
      </c>
      <c r="B1055" s="170"/>
      <c r="C1055" s="669" t="s">
        <v>611</v>
      </c>
      <c r="D1055" s="670"/>
      <c r="E1055" s="670"/>
      <c r="F1055" s="670"/>
      <c r="G1055" s="670"/>
      <c r="H1055" s="670"/>
      <c r="I1055" s="670"/>
      <c r="J1055" s="670"/>
      <c r="K1055" s="670"/>
      <c r="L1055" s="670"/>
      <c r="M1055" s="671"/>
      <c r="N1055" s="665"/>
      <c r="O1055" s="221"/>
      <c r="P1055" s="221"/>
      <c r="Q1055" s="221"/>
      <c r="R1055" s="221"/>
      <c r="S1055" s="221"/>
    </row>
    <row r="1056" spans="1:19" ht="16.5" thickBot="1" x14ac:dyDescent="0.3">
      <c r="A1056" s="169" t="s">
        <v>291</v>
      </c>
      <c r="B1056" s="170"/>
      <c r="C1056" s="677">
        <v>12</v>
      </c>
      <c r="D1056" s="678"/>
      <c r="E1056" s="678"/>
      <c r="F1056" s="678"/>
      <c r="G1056" s="678"/>
      <c r="H1056" s="678"/>
      <c r="I1056" s="678"/>
      <c r="J1056" s="678"/>
      <c r="K1056" s="678"/>
      <c r="L1056" s="678"/>
      <c r="M1056" s="679"/>
      <c r="N1056" s="665"/>
      <c r="O1056" s="221"/>
      <c r="P1056" s="221"/>
      <c r="Q1056" s="221"/>
      <c r="R1056" s="221"/>
      <c r="S1056" s="221"/>
    </row>
    <row r="1057" spans="1:19" ht="15.75" x14ac:dyDescent="0.25">
      <c r="A1057" s="173" t="s">
        <v>292</v>
      </c>
      <c r="B1057" s="174"/>
      <c r="C1057" s="681" t="s">
        <v>612</v>
      </c>
      <c r="D1057" s="681"/>
      <c r="E1057" s="681"/>
      <c r="F1057" s="681"/>
      <c r="G1057" s="681"/>
      <c r="H1057" s="681"/>
      <c r="I1057" s="681"/>
      <c r="J1057" s="681"/>
      <c r="K1057" s="681"/>
      <c r="L1057" s="681"/>
      <c r="M1057" s="682"/>
      <c r="N1057" s="665"/>
      <c r="O1057" s="221"/>
      <c r="P1057" s="221"/>
      <c r="Q1057" s="221"/>
      <c r="R1057" s="221"/>
      <c r="S1057" s="221"/>
    </row>
    <row r="1058" spans="1:19" ht="15.75" x14ac:dyDescent="0.25">
      <c r="A1058" s="178"/>
      <c r="B1058" s="179"/>
      <c r="C1058" s="693" t="s">
        <v>613</v>
      </c>
      <c r="D1058" s="693"/>
      <c r="E1058" s="693"/>
      <c r="F1058" s="693"/>
      <c r="G1058" s="693"/>
      <c r="H1058" s="693"/>
      <c r="I1058" s="693"/>
      <c r="J1058" s="693"/>
      <c r="K1058" s="693"/>
      <c r="L1058" s="693"/>
      <c r="M1058" s="685"/>
      <c r="N1058" s="665"/>
      <c r="O1058" s="221"/>
      <c r="P1058" s="221"/>
      <c r="Q1058" s="221"/>
      <c r="R1058" s="221"/>
      <c r="S1058" s="221"/>
    </row>
    <row r="1059" spans="1:19" ht="15.75" x14ac:dyDescent="0.25">
      <c r="A1059" s="178"/>
      <c r="B1059" s="179"/>
      <c r="C1059" s="693" t="s">
        <v>614</v>
      </c>
      <c r="D1059" s="693"/>
      <c r="E1059" s="693"/>
      <c r="F1059" s="693"/>
      <c r="G1059" s="693"/>
      <c r="H1059" s="693"/>
      <c r="I1059" s="693"/>
      <c r="J1059" s="693"/>
      <c r="K1059" s="693"/>
      <c r="L1059" s="693"/>
      <c r="M1059" s="685"/>
      <c r="N1059" s="665"/>
      <c r="O1059" s="221"/>
      <c r="P1059" s="221"/>
      <c r="Q1059" s="221"/>
      <c r="R1059" s="221"/>
      <c r="S1059" s="221"/>
    </row>
    <row r="1060" spans="1:19" ht="15.75" x14ac:dyDescent="0.25">
      <c r="A1060" s="178"/>
      <c r="B1060" s="179"/>
      <c r="C1060" s="693" t="s">
        <v>615</v>
      </c>
      <c r="D1060" s="693"/>
      <c r="E1060" s="693"/>
      <c r="F1060" s="693"/>
      <c r="G1060" s="693"/>
      <c r="H1060" s="693"/>
      <c r="I1060" s="693"/>
      <c r="J1060" s="693"/>
      <c r="K1060" s="693"/>
      <c r="L1060" s="693"/>
      <c r="M1060" s="685"/>
      <c r="N1060" s="665"/>
      <c r="O1060" s="221"/>
      <c r="P1060" s="221"/>
      <c r="Q1060" s="221"/>
      <c r="R1060" s="221"/>
      <c r="S1060" s="221"/>
    </row>
    <row r="1061" spans="1:19" ht="15.75" x14ac:dyDescent="0.25">
      <c r="A1061" s="178"/>
      <c r="B1061" s="179"/>
      <c r="C1061" s="693" t="s">
        <v>616</v>
      </c>
      <c r="D1061" s="693"/>
      <c r="E1061" s="693"/>
      <c r="F1061" s="693"/>
      <c r="G1061" s="693"/>
      <c r="H1061" s="693"/>
      <c r="I1061" s="693"/>
      <c r="J1061" s="693"/>
      <c r="K1061" s="693"/>
      <c r="L1061" s="693"/>
      <c r="M1061" s="685"/>
      <c r="N1061" s="665"/>
      <c r="O1061" s="221"/>
      <c r="P1061" s="221"/>
      <c r="Q1061" s="221"/>
      <c r="R1061" s="221"/>
      <c r="S1061" s="221"/>
    </row>
    <row r="1062" spans="1:19" ht="15.75" x14ac:dyDescent="0.25">
      <c r="A1062" s="178"/>
      <c r="B1062" s="179"/>
      <c r="C1062" s="693" t="s">
        <v>617</v>
      </c>
      <c r="D1062" s="693"/>
      <c r="E1062" s="693"/>
      <c r="F1062" s="693"/>
      <c r="G1062" s="693"/>
      <c r="H1062" s="693"/>
      <c r="I1062" s="693"/>
      <c r="J1062" s="693"/>
      <c r="K1062" s="693"/>
      <c r="L1062" s="693"/>
      <c r="M1062" s="685"/>
      <c r="N1062" s="665"/>
      <c r="O1062" s="221"/>
      <c r="P1062" s="221"/>
      <c r="Q1062" s="221"/>
      <c r="R1062" s="221"/>
      <c r="S1062" s="221"/>
    </row>
    <row r="1063" spans="1:19" ht="15.75" x14ac:dyDescent="0.25">
      <c r="A1063" s="178"/>
      <c r="B1063" s="179"/>
      <c r="C1063" s="693" t="s">
        <v>618</v>
      </c>
      <c r="D1063" s="693"/>
      <c r="E1063" s="693"/>
      <c r="F1063" s="693"/>
      <c r="G1063" s="693"/>
      <c r="H1063" s="693"/>
      <c r="I1063" s="693"/>
      <c r="J1063" s="693"/>
      <c r="K1063" s="693"/>
      <c r="L1063" s="693"/>
      <c r="M1063" s="685"/>
      <c r="N1063" s="665"/>
      <c r="O1063" s="221"/>
      <c r="P1063" s="221"/>
      <c r="Q1063" s="221"/>
      <c r="R1063" s="221"/>
      <c r="S1063" s="221"/>
    </row>
    <row r="1064" spans="1:19" ht="15.75" x14ac:dyDescent="0.2">
      <c r="A1064" s="178"/>
      <c r="B1064" s="179"/>
      <c r="C1064" s="693" t="s">
        <v>619</v>
      </c>
      <c r="D1064" s="693"/>
      <c r="E1064" s="693"/>
      <c r="F1064" s="693"/>
      <c r="G1064" s="693"/>
      <c r="H1064" s="693"/>
      <c r="I1064" s="693"/>
      <c r="J1064" s="693"/>
      <c r="K1064" s="693"/>
      <c r="L1064" s="693"/>
      <c r="M1064" s="685"/>
      <c r="N1064" s="693"/>
      <c r="O1064" s="693"/>
      <c r="P1064" s="693"/>
      <c r="Q1064" s="693"/>
      <c r="R1064" s="693"/>
      <c r="S1064" s="693"/>
    </row>
    <row r="1065" spans="1:19" ht="15.75" x14ac:dyDescent="0.25">
      <c r="A1065" s="178"/>
      <c r="B1065" s="179"/>
      <c r="C1065" s="693" t="s">
        <v>620</v>
      </c>
      <c r="D1065" s="693"/>
      <c r="E1065" s="693"/>
      <c r="F1065" s="693"/>
      <c r="G1065" s="693"/>
      <c r="H1065" s="693"/>
      <c r="I1065" s="693"/>
      <c r="J1065" s="693"/>
      <c r="K1065" s="693"/>
      <c r="L1065" s="693"/>
      <c r="M1065" s="685"/>
      <c r="N1065" s="694"/>
      <c r="O1065" s="221"/>
      <c r="P1065" s="221"/>
      <c r="Q1065" s="221"/>
      <c r="R1065" s="221"/>
      <c r="S1065" s="221"/>
    </row>
    <row r="1066" spans="1:19" ht="15.75" x14ac:dyDescent="0.25">
      <c r="A1066" s="178"/>
      <c r="B1066" s="179"/>
      <c r="C1066" s="693" t="s">
        <v>621</v>
      </c>
      <c r="D1066" s="693"/>
      <c r="E1066" s="693"/>
      <c r="F1066" s="693"/>
      <c r="G1066" s="693"/>
      <c r="H1066" s="693"/>
      <c r="I1066" s="693"/>
      <c r="J1066" s="693"/>
      <c r="K1066" s="693"/>
      <c r="L1066" s="693"/>
      <c r="M1066" s="685"/>
      <c r="N1066" s="694"/>
      <c r="O1066" s="221"/>
      <c r="P1066" s="221"/>
      <c r="Q1066" s="221"/>
      <c r="R1066" s="221"/>
      <c r="S1066" s="221"/>
    </row>
    <row r="1067" spans="1:19" ht="15.75" x14ac:dyDescent="0.25">
      <c r="A1067" s="178"/>
      <c r="B1067" s="179"/>
      <c r="C1067" s="693" t="s">
        <v>622</v>
      </c>
      <c r="D1067" s="693"/>
      <c r="E1067" s="693"/>
      <c r="F1067" s="693"/>
      <c r="G1067" s="693"/>
      <c r="H1067" s="693"/>
      <c r="I1067" s="693"/>
      <c r="J1067" s="693"/>
      <c r="K1067" s="693"/>
      <c r="L1067" s="693"/>
      <c r="M1067" s="685"/>
      <c r="N1067" s="694"/>
      <c r="O1067" s="221"/>
      <c r="P1067" s="221"/>
      <c r="Q1067" s="221"/>
      <c r="R1067" s="221"/>
      <c r="S1067" s="221"/>
    </row>
    <row r="1068" spans="1:19" ht="15.75" x14ac:dyDescent="0.25">
      <c r="A1068" s="178"/>
      <c r="B1068" s="179"/>
      <c r="C1068" s="693" t="s">
        <v>623</v>
      </c>
      <c r="D1068" s="693"/>
      <c r="E1068" s="693"/>
      <c r="F1068" s="693"/>
      <c r="G1068" s="693"/>
      <c r="H1068" s="693"/>
      <c r="I1068" s="693"/>
      <c r="J1068" s="693"/>
      <c r="K1068" s="693"/>
      <c r="L1068" s="693"/>
      <c r="M1068" s="685"/>
      <c r="N1068" s="694"/>
      <c r="O1068" s="221"/>
      <c r="P1068" s="221"/>
      <c r="Q1068" s="221"/>
      <c r="R1068" s="221"/>
      <c r="S1068" s="221"/>
    </row>
    <row r="1069" spans="1:19" ht="15.75" x14ac:dyDescent="0.25">
      <c r="A1069" s="178"/>
      <c r="B1069" s="179"/>
      <c r="C1069" s="693"/>
      <c r="D1069" s="693"/>
      <c r="E1069" s="693"/>
      <c r="F1069" s="693"/>
      <c r="G1069" s="693"/>
      <c r="H1069" s="693"/>
      <c r="I1069" s="693"/>
      <c r="J1069" s="693"/>
      <c r="K1069" s="693"/>
      <c r="L1069" s="693"/>
      <c r="M1069" s="685"/>
      <c r="N1069" s="694"/>
      <c r="O1069" s="221"/>
      <c r="P1069" s="221"/>
      <c r="Q1069" s="221"/>
      <c r="R1069" s="221"/>
      <c r="S1069" s="221"/>
    </row>
    <row r="1070" spans="1:19" ht="16.5" thickBot="1" x14ac:dyDescent="0.3">
      <c r="A1070" s="183"/>
      <c r="B1070" s="184"/>
      <c r="C1070" s="695"/>
      <c r="D1070" s="695"/>
      <c r="E1070" s="695"/>
      <c r="F1070" s="695"/>
      <c r="G1070" s="695"/>
      <c r="H1070" s="695"/>
      <c r="I1070" s="695"/>
      <c r="J1070" s="695"/>
      <c r="K1070" s="695"/>
      <c r="L1070" s="695"/>
      <c r="M1070" s="696"/>
      <c r="N1070" s="694"/>
      <c r="O1070" s="221"/>
      <c r="P1070" s="221"/>
      <c r="Q1070" s="221"/>
      <c r="R1070" s="221"/>
      <c r="S1070" s="221"/>
    </row>
    <row r="1071" spans="1:19" ht="16.5" thickBot="1" x14ac:dyDescent="0.3">
      <c r="A1071" s="666" t="s">
        <v>314</v>
      </c>
      <c r="B1071" s="686" t="s">
        <v>298</v>
      </c>
      <c r="C1071" s="686" t="s">
        <v>299</v>
      </c>
      <c r="D1071" s="686" t="s">
        <v>300</v>
      </c>
      <c r="E1071" s="686" t="s">
        <v>301</v>
      </c>
      <c r="F1071" s="686" t="s">
        <v>300</v>
      </c>
      <c r="G1071" s="686" t="s">
        <v>302</v>
      </c>
      <c r="H1071" s="686" t="s">
        <v>302</v>
      </c>
      <c r="I1071" s="686" t="s">
        <v>301</v>
      </c>
      <c r="J1071" s="686" t="s">
        <v>303</v>
      </c>
      <c r="K1071" s="686" t="s">
        <v>304</v>
      </c>
      <c r="L1071" s="686" t="s">
        <v>305</v>
      </c>
      <c r="M1071" s="686" t="s">
        <v>306</v>
      </c>
      <c r="N1071" s="665"/>
      <c r="O1071" s="221"/>
      <c r="P1071" s="221"/>
      <c r="Q1071" s="221"/>
      <c r="R1071" s="221"/>
      <c r="S1071" s="221"/>
    </row>
    <row r="1072" spans="1:19" ht="16.5" thickBot="1" x14ac:dyDescent="0.3">
      <c r="A1072" s="687">
        <f>SUM(B1072:M1072)</f>
        <v>12</v>
      </c>
      <c r="B1072" s="697">
        <v>1</v>
      </c>
      <c r="C1072" s="697">
        <v>1</v>
      </c>
      <c r="D1072" s="697">
        <v>1</v>
      </c>
      <c r="E1072" s="697">
        <v>1</v>
      </c>
      <c r="F1072" s="697">
        <v>1</v>
      </c>
      <c r="G1072" s="697">
        <v>1</v>
      </c>
      <c r="H1072" s="697">
        <v>1</v>
      </c>
      <c r="I1072" s="697">
        <v>1</v>
      </c>
      <c r="J1072" s="697">
        <v>1</v>
      </c>
      <c r="K1072" s="697">
        <v>1</v>
      </c>
      <c r="L1072" s="697">
        <v>1</v>
      </c>
      <c r="M1072" s="697">
        <v>1</v>
      </c>
      <c r="N1072" s="689"/>
      <c r="O1072" s="690"/>
      <c r="P1072" s="690"/>
      <c r="Q1072" s="690"/>
      <c r="R1072" s="690"/>
      <c r="S1072" s="690"/>
    </row>
    <row r="1073" spans="1:19" ht="16.5" thickBot="1" x14ac:dyDescent="0.3">
      <c r="A1073" s="691"/>
      <c r="B1073" s="691"/>
      <c r="C1073" s="691"/>
      <c r="D1073" s="691"/>
      <c r="E1073" s="691"/>
      <c r="F1073" s="691"/>
      <c r="G1073" s="691"/>
      <c r="H1073" s="691"/>
      <c r="I1073" s="691"/>
      <c r="J1073" s="691"/>
      <c r="K1073" s="691"/>
      <c r="L1073" s="691"/>
      <c r="M1073" s="691"/>
      <c r="N1073" s="692"/>
      <c r="O1073" s="690"/>
      <c r="P1073" s="690"/>
      <c r="Q1073" s="690"/>
      <c r="R1073" s="690"/>
      <c r="S1073" s="690"/>
    </row>
    <row r="1074" spans="1:19" ht="16.5" thickBot="1" x14ac:dyDescent="0.3">
      <c r="A1074" s="662" t="s">
        <v>315</v>
      </c>
      <c r="B1074" s="663"/>
      <c r="C1074" s="663"/>
      <c r="D1074" s="663"/>
      <c r="E1074" s="663"/>
      <c r="F1074" s="663"/>
      <c r="G1074" s="663"/>
      <c r="H1074" s="663"/>
      <c r="I1074" s="663"/>
      <c r="J1074" s="663"/>
      <c r="K1074" s="663"/>
      <c r="L1074" s="663"/>
      <c r="M1074" s="664"/>
      <c r="N1074" s="698"/>
      <c r="O1074" s="698"/>
      <c r="P1074" s="698"/>
      <c r="Q1074" s="698"/>
      <c r="R1074" s="698"/>
      <c r="S1074" s="698"/>
    </row>
    <row r="1075" spans="1:19" ht="16.5" thickBot="1" x14ac:dyDescent="0.3">
      <c r="A1075" s="666" t="s">
        <v>316</v>
      </c>
      <c r="B1075" s="673">
        <v>3</v>
      </c>
      <c r="C1075" s="669" t="s">
        <v>624</v>
      </c>
      <c r="D1075" s="670"/>
      <c r="E1075" s="670"/>
      <c r="F1075" s="670"/>
      <c r="G1075" s="670"/>
      <c r="H1075" s="670"/>
      <c r="I1075" s="670"/>
      <c r="J1075" s="670"/>
      <c r="K1075" s="670"/>
      <c r="L1075" s="670"/>
      <c r="M1075" s="671"/>
      <c r="N1075" s="698"/>
      <c r="O1075" s="698"/>
      <c r="P1075" s="698"/>
      <c r="Q1075" s="698"/>
      <c r="R1075" s="698"/>
      <c r="S1075" s="698"/>
    </row>
    <row r="1076" spans="1:19" ht="16.5" thickBot="1" x14ac:dyDescent="0.3">
      <c r="A1076" s="169" t="s">
        <v>289</v>
      </c>
      <c r="B1076" s="170"/>
      <c r="C1076" s="669" t="s">
        <v>625</v>
      </c>
      <c r="D1076" s="670"/>
      <c r="E1076" s="670"/>
      <c r="F1076" s="670"/>
      <c r="G1076" s="670"/>
      <c r="H1076" s="670"/>
      <c r="I1076" s="670"/>
      <c r="J1076" s="670"/>
      <c r="K1076" s="670"/>
      <c r="L1076" s="670"/>
      <c r="M1076" s="671"/>
      <c r="N1076" s="698"/>
      <c r="O1076" s="698"/>
      <c r="P1076" s="698"/>
      <c r="Q1076" s="698"/>
      <c r="R1076" s="698"/>
      <c r="S1076" s="698"/>
    </row>
    <row r="1077" spans="1:19" ht="16.5" thickBot="1" x14ac:dyDescent="0.3">
      <c r="A1077" s="169" t="s">
        <v>291</v>
      </c>
      <c r="B1077" s="170"/>
      <c r="C1077" s="677" t="s">
        <v>626</v>
      </c>
      <c r="D1077" s="678"/>
      <c r="E1077" s="678"/>
      <c r="F1077" s="678"/>
      <c r="G1077" s="678"/>
      <c r="H1077" s="678"/>
      <c r="I1077" s="678"/>
      <c r="J1077" s="678"/>
      <c r="K1077" s="678"/>
      <c r="L1077" s="678"/>
      <c r="M1077" s="679"/>
      <c r="N1077" s="698"/>
      <c r="O1077" s="698"/>
      <c r="P1077" s="698"/>
      <c r="Q1077" s="698"/>
      <c r="R1077" s="698"/>
      <c r="S1077" s="698"/>
    </row>
    <row r="1078" spans="1:19" ht="15.75" x14ac:dyDescent="0.25">
      <c r="A1078" s="173" t="s">
        <v>292</v>
      </c>
      <c r="B1078" s="174"/>
      <c r="C1078" s="680" t="s">
        <v>627</v>
      </c>
      <c r="D1078" s="681"/>
      <c r="E1078" s="681"/>
      <c r="F1078" s="681"/>
      <c r="G1078" s="681"/>
      <c r="H1078" s="681"/>
      <c r="I1078" s="681"/>
      <c r="J1078" s="681"/>
      <c r="K1078" s="681"/>
      <c r="L1078" s="681"/>
      <c r="M1078" s="682"/>
      <c r="N1078" s="698"/>
      <c r="O1078" s="698"/>
      <c r="P1078" s="698"/>
      <c r="Q1078" s="698"/>
      <c r="R1078" s="698"/>
      <c r="S1078" s="698"/>
    </row>
    <row r="1079" spans="1:19" ht="15.75" x14ac:dyDescent="0.25">
      <c r="A1079" s="178"/>
      <c r="B1079" s="179"/>
      <c r="C1079" s="683" t="s">
        <v>607</v>
      </c>
      <c r="D1079" s="693"/>
      <c r="E1079" s="693"/>
      <c r="F1079" s="693"/>
      <c r="G1079" s="693"/>
      <c r="H1079" s="693"/>
      <c r="I1079" s="693"/>
      <c r="J1079" s="693"/>
      <c r="K1079" s="693"/>
      <c r="L1079" s="693"/>
      <c r="M1079" s="685"/>
      <c r="N1079" s="698"/>
      <c r="O1079" s="698"/>
      <c r="P1079" s="698"/>
      <c r="Q1079" s="698"/>
      <c r="R1079" s="698"/>
      <c r="S1079" s="698"/>
    </row>
    <row r="1080" spans="1:19" ht="15.75" x14ac:dyDescent="0.25">
      <c r="A1080" s="178"/>
      <c r="B1080" s="179"/>
      <c r="C1080" s="683" t="s">
        <v>628</v>
      </c>
      <c r="D1080" s="693"/>
      <c r="E1080" s="693"/>
      <c r="F1080" s="693"/>
      <c r="G1080" s="693"/>
      <c r="H1080" s="693"/>
      <c r="I1080" s="693"/>
      <c r="J1080" s="693"/>
      <c r="K1080" s="693"/>
      <c r="L1080" s="693"/>
      <c r="M1080" s="685"/>
      <c r="N1080" s="698"/>
      <c r="O1080" s="698"/>
      <c r="P1080" s="698"/>
      <c r="Q1080" s="698"/>
      <c r="R1080" s="698"/>
      <c r="S1080" s="698"/>
    </row>
    <row r="1081" spans="1:19" ht="15.75" x14ac:dyDescent="0.25">
      <c r="A1081" s="178"/>
      <c r="B1081" s="179"/>
      <c r="C1081" s="683" t="s">
        <v>629</v>
      </c>
      <c r="D1081" s="684"/>
      <c r="E1081" s="684"/>
      <c r="F1081" s="684"/>
      <c r="G1081" s="684"/>
      <c r="H1081" s="684"/>
      <c r="I1081" s="684"/>
      <c r="J1081" s="684"/>
      <c r="K1081" s="684"/>
      <c r="L1081" s="684"/>
      <c r="M1081" s="685"/>
      <c r="N1081" s="698"/>
      <c r="O1081" s="698"/>
      <c r="P1081" s="698"/>
      <c r="Q1081" s="698"/>
      <c r="R1081" s="698"/>
      <c r="S1081" s="698"/>
    </row>
    <row r="1082" spans="1:19" ht="15.75" x14ac:dyDescent="0.25">
      <c r="A1082" s="178"/>
      <c r="B1082" s="179"/>
      <c r="C1082" s="683" t="s">
        <v>630</v>
      </c>
      <c r="D1082" s="684"/>
      <c r="E1082" s="684"/>
      <c r="F1082" s="684"/>
      <c r="G1082" s="684"/>
      <c r="H1082" s="684"/>
      <c r="I1082" s="684"/>
      <c r="J1082" s="684"/>
      <c r="K1082" s="684"/>
      <c r="L1082" s="684"/>
      <c r="M1082" s="685"/>
      <c r="N1082" s="698"/>
      <c r="O1082" s="698"/>
      <c r="P1082" s="698"/>
      <c r="Q1082" s="698"/>
      <c r="R1082" s="698"/>
      <c r="S1082" s="698"/>
    </row>
    <row r="1083" spans="1:19" ht="15.75" x14ac:dyDescent="0.25">
      <c r="A1083" s="178"/>
      <c r="B1083" s="179"/>
      <c r="C1083" s="683" t="s">
        <v>631</v>
      </c>
      <c r="D1083" s="684"/>
      <c r="E1083" s="684"/>
      <c r="F1083" s="684"/>
      <c r="G1083" s="684"/>
      <c r="H1083" s="684"/>
      <c r="I1083" s="684"/>
      <c r="J1083" s="684"/>
      <c r="K1083" s="684"/>
      <c r="L1083" s="684"/>
      <c r="M1083" s="685"/>
      <c r="N1083" s="698"/>
      <c r="O1083" s="698"/>
      <c r="P1083" s="698"/>
      <c r="Q1083" s="698"/>
      <c r="R1083" s="698"/>
      <c r="S1083" s="698"/>
    </row>
    <row r="1084" spans="1:19" ht="16.5" thickBot="1" x14ac:dyDescent="0.3">
      <c r="A1084" s="183"/>
      <c r="B1084" s="184"/>
      <c r="C1084" s="683"/>
      <c r="D1084" s="684"/>
      <c r="E1084" s="684"/>
      <c r="F1084" s="684"/>
      <c r="G1084" s="684"/>
      <c r="H1084" s="684"/>
      <c r="I1084" s="684"/>
      <c r="J1084" s="684"/>
      <c r="K1084" s="684"/>
      <c r="L1084" s="684"/>
      <c r="M1084" s="685"/>
      <c r="N1084" s="698"/>
      <c r="O1084" s="698"/>
      <c r="P1084" s="698"/>
      <c r="Q1084" s="698"/>
      <c r="R1084" s="698"/>
      <c r="S1084" s="698"/>
    </row>
    <row r="1085" spans="1:19" ht="16.5" thickBot="1" x14ac:dyDescent="0.3">
      <c r="A1085" s="666" t="s">
        <v>314</v>
      </c>
      <c r="B1085" s="686" t="s">
        <v>298</v>
      </c>
      <c r="C1085" s="686" t="s">
        <v>299</v>
      </c>
      <c r="D1085" s="686" t="s">
        <v>300</v>
      </c>
      <c r="E1085" s="686" t="s">
        <v>301</v>
      </c>
      <c r="F1085" s="686" t="s">
        <v>300</v>
      </c>
      <c r="G1085" s="686" t="s">
        <v>302</v>
      </c>
      <c r="H1085" s="686" t="s">
        <v>302</v>
      </c>
      <c r="I1085" s="686" t="s">
        <v>301</v>
      </c>
      <c r="J1085" s="686" t="s">
        <v>303</v>
      </c>
      <c r="K1085" s="686" t="s">
        <v>304</v>
      </c>
      <c r="L1085" s="686" t="s">
        <v>305</v>
      </c>
      <c r="M1085" s="686" t="s">
        <v>306</v>
      </c>
      <c r="N1085" s="698"/>
      <c r="O1085" s="698"/>
      <c r="P1085" s="698"/>
      <c r="Q1085" s="698"/>
      <c r="R1085" s="698"/>
      <c r="S1085" s="698"/>
    </row>
    <row r="1086" spans="1:19" ht="16.5" thickBot="1" x14ac:dyDescent="0.3">
      <c r="A1086" s="687">
        <f>SUM(B1086:M1086)</f>
        <v>7630</v>
      </c>
      <c r="B1086" s="697">
        <v>622</v>
      </c>
      <c r="C1086" s="697">
        <v>560</v>
      </c>
      <c r="D1086" s="697">
        <v>629</v>
      </c>
      <c r="E1086" s="697">
        <v>641</v>
      </c>
      <c r="F1086" s="697">
        <v>678</v>
      </c>
      <c r="G1086" s="697">
        <v>660</v>
      </c>
      <c r="H1086" s="697">
        <v>675</v>
      </c>
      <c r="I1086" s="697">
        <v>678</v>
      </c>
      <c r="J1086" s="697">
        <v>660</v>
      </c>
      <c r="K1086" s="697">
        <v>622</v>
      </c>
      <c r="L1086" s="697">
        <v>583</v>
      </c>
      <c r="M1086" s="697">
        <v>622</v>
      </c>
      <c r="N1086" s="698"/>
      <c r="O1086" s="698"/>
      <c r="P1086" s="698"/>
      <c r="Q1086" s="698"/>
      <c r="R1086" s="698"/>
      <c r="S1086" s="698"/>
    </row>
    <row r="1087" spans="1:19" ht="16.5" thickBot="1" x14ac:dyDescent="0.3">
      <c r="A1087" s="691"/>
      <c r="B1087" s="691"/>
      <c r="C1087" s="691"/>
      <c r="D1087" s="691"/>
      <c r="E1087" s="691"/>
      <c r="F1087" s="691"/>
      <c r="G1087" s="691"/>
      <c r="H1087" s="691"/>
      <c r="I1087" s="691"/>
      <c r="J1087" s="691"/>
      <c r="K1087" s="691"/>
      <c r="L1087" s="691"/>
      <c r="M1087" s="691"/>
      <c r="N1087" s="699"/>
      <c r="O1087" s="699"/>
      <c r="P1087" s="699"/>
      <c r="Q1087" s="699"/>
      <c r="R1087" s="221"/>
      <c r="S1087" s="221"/>
    </row>
    <row r="1088" spans="1:19" ht="16.5" thickBot="1" x14ac:dyDescent="0.3">
      <c r="A1088" s="231" t="s">
        <v>325</v>
      </c>
      <c r="B1088" s="232"/>
      <c r="C1088" s="232"/>
      <c r="D1088" s="232"/>
      <c r="E1088" s="232"/>
      <c r="F1088" s="232"/>
      <c r="G1088" s="232"/>
      <c r="H1088" s="232"/>
      <c r="I1088" s="232"/>
      <c r="J1088" s="232"/>
      <c r="K1088" s="232"/>
      <c r="L1088" s="232"/>
      <c r="M1088" s="233"/>
      <c r="N1088" s="665"/>
      <c r="O1088" s="221"/>
      <c r="P1088" s="221"/>
      <c r="Q1088" s="221"/>
      <c r="R1088" s="221"/>
      <c r="S1088" s="221"/>
    </row>
    <row r="1089" spans="1:19" ht="16.5" thickBot="1" x14ac:dyDescent="0.3">
      <c r="A1089" s="234" t="s">
        <v>326</v>
      </c>
      <c r="B1089" s="288" t="s">
        <v>9</v>
      </c>
      <c r="C1089" s="289" t="str">
        <f>IF((B1089=""),"",VLOOKUP(B1089,ca,2,0))</f>
        <v>SECTOR PUBLICO MUNICIPAL</v>
      </c>
      <c r="D1089" s="290"/>
      <c r="E1089" s="290"/>
      <c r="F1089" s="290"/>
      <c r="G1089" s="290"/>
      <c r="H1089" s="290"/>
      <c r="I1089" s="290"/>
      <c r="J1089" s="290"/>
      <c r="K1089" s="290"/>
      <c r="L1089" s="290"/>
      <c r="M1089" s="291"/>
      <c r="N1089" s="665"/>
      <c r="O1089" s="221"/>
      <c r="P1089" s="221"/>
      <c r="Q1089" s="221"/>
      <c r="R1089" s="221"/>
      <c r="S1089" s="221"/>
    </row>
    <row r="1090" spans="1:19" ht="16.5" thickBot="1" x14ac:dyDescent="0.3">
      <c r="A1090" s="234" t="s">
        <v>327</v>
      </c>
      <c r="B1090" s="288" t="s">
        <v>15</v>
      </c>
      <c r="C1090" s="289" t="str">
        <f>IF((B1090=""),"",VLOOKUP(B1090,ca,2,0))</f>
        <v>SECTOR PUBLICO NO FINANCIERO</v>
      </c>
      <c r="D1090" s="290"/>
      <c r="E1090" s="290"/>
      <c r="F1090" s="290"/>
      <c r="G1090" s="290"/>
      <c r="H1090" s="290"/>
      <c r="I1090" s="290"/>
      <c r="J1090" s="290"/>
      <c r="K1090" s="290"/>
      <c r="L1090" s="290"/>
      <c r="M1090" s="291"/>
      <c r="N1090" s="665"/>
      <c r="O1090" s="221"/>
      <c r="P1090" s="221"/>
      <c r="Q1090" s="221"/>
      <c r="R1090" s="221"/>
      <c r="S1090" s="221"/>
    </row>
    <row r="1091" spans="1:19" ht="16.5" thickBot="1" x14ac:dyDescent="0.3">
      <c r="A1091" s="234" t="s">
        <v>328</v>
      </c>
      <c r="B1091" s="288" t="s">
        <v>21</v>
      </c>
      <c r="C1091" s="289" t="str">
        <f>IF((B1091=""),"",VLOOKUP(B1091,ca,2,0))</f>
        <v>GOBIERNO GENERAL MUNICIPAL</v>
      </c>
      <c r="D1091" s="290"/>
      <c r="E1091" s="290"/>
      <c r="F1091" s="290"/>
      <c r="G1091" s="290"/>
      <c r="H1091" s="290"/>
      <c r="I1091" s="290"/>
      <c r="J1091" s="290"/>
      <c r="K1091" s="290"/>
      <c r="L1091" s="290"/>
      <c r="M1091" s="291"/>
      <c r="N1091" s="665"/>
      <c r="O1091" s="221"/>
      <c r="P1091" s="221"/>
      <c r="Q1091" s="221"/>
      <c r="R1091" s="221"/>
      <c r="S1091" s="221"/>
    </row>
    <row r="1092" spans="1:19" ht="16.5" thickBot="1" x14ac:dyDescent="0.3">
      <c r="A1092" s="234" t="s">
        <v>329</v>
      </c>
      <c r="B1092" s="288" t="s">
        <v>27</v>
      </c>
      <c r="C1092" s="289" t="str">
        <f>IF((B1092=""),"",VLOOKUP(B1092,ca,2,0))</f>
        <v>Gobierno Municipal</v>
      </c>
      <c r="D1092" s="290"/>
      <c r="E1092" s="290"/>
      <c r="F1092" s="290"/>
      <c r="G1092" s="290"/>
      <c r="H1092" s="290"/>
      <c r="I1092" s="290"/>
      <c r="J1092" s="290"/>
      <c r="K1092" s="290"/>
      <c r="L1092" s="290"/>
      <c r="M1092" s="291"/>
      <c r="N1092" s="665"/>
      <c r="O1092" s="221"/>
      <c r="P1092" s="221"/>
      <c r="Q1092" s="221"/>
      <c r="R1092" s="221"/>
      <c r="S1092" s="221"/>
    </row>
    <row r="1093" spans="1:19" ht="16.5" thickBot="1" x14ac:dyDescent="0.3">
      <c r="A1093" s="234" t="s">
        <v>330</v>
      </c>
      <c r="B1093" s="288" t="s">
        <v>37</v>
      </c>
      <c r="C1093" s="289" t="str">
        <f>IF((B1093=""),"",VLOOKUP(B1093,ca,2,0))</f>
        <v>Entidades Paraestatales y Fideicomisos No Empresariales y No Financieros</v>
      </c>
      <c r="D1093" s="290"/>
      <c r="E1093" s="290"/>
      <c r="F1093" s="290"/>
      <c r="G1093" s="290"/>
      <c r="H1093" s="290"/>
      <c r="I1093" s="290"/>
      <c r="J1093" s="290"/>
      <c r="K1093" s="290"/>
      <c r="L1093" s="290"/>
      <c r="M1093" s="291"/>
      <c r="N1093" s="665"/>
      <c r="O1093" s="221"/>
      <c r="P1093" s="221"/>
      <c r="Q1093" s="221"/>
      <c r="R1093" s="221"/>
      <c r="S1093" s="221"/>
    </row>
    <row r="1094" spans="1:19" ht="16.5" thickBot="1" x14ac:dyDescent="0.3">
      <c r="A1094" s="234" t="s">
        <v>331</v>
      </c>
      <c r="B1094" s="668">
        <v>8109</v>
      </c>
      <c r="C1094" s="294" t="s">
        <v>632</v>
      </c>
      <c r="D1094" s="295"/>
      <c r="E1094" s="295"/>
      <c r="F1094" s="295"/>
      <c r="G1094" s="295"/>
      <c r="H1094" s="295"/>
      <c r="I1094" s="295"/>
      <c r="J1094" s="295"/>
      <c r="K1094" s="295"/>
      <c r="L1094" s="295"/>
      <c r="M1094" s="296"/>
      <c r="N1094" s="665"/>
      <c r="O1094" s="221"/>
      <c r="P1094" s="221"/>
      <c r="Q1094" s="221"/>
      <c r="R1094" s="221"/>
      <c r="S1094" s="221"/>
    </row>
    <row r="1095" spans="1:19" ht="16.5" thickBot="1" x14ac:dyDescent="0.3">
      <c r="A1095" s="672" t="s">
        <v>334</v>
      </c>
      <c r="B1095" s="672"/>
      <c r="C1095" s="672"/>
      <c r="D1095" s="672"/>
      <c r="E1095" s="672"/>
      <c r="F1095" s="672"/>
      <c r="G1095" s="672"/>
      <c r="H1095" s="672"/>
      <c r="I1095" s="672"/>
      <c r="J1095" s="672"/>
      <c r="K1095" s="672"/>
      <c r="L1095" s="672"/>
      <c r="M1095" s="672"/>
      <c r="N1095" s="221"/>
      <c r="O1095" s="221"/>
      <c r="P1095" s="221"/>
      <c r="Q1095" s="221"/>
      <c r="R1095" s="221"/>
      <c r="S1095" s="221"/>
    </row>
    <row r="1096" spans="1:19" ht="16.5" thickBot="1" x14ac:dyDescent="0.3">
      <c r="A1096" s="662" t="s">
        <v>335</v>
      </c>
      <c r="B1096" s="663"/>
      <c r="C1096" s="663"/>
      <c r="D1096" s="663"/>
      <c r="E1096" s="663"/>
      <c r="F1096" s="663"/>
      <c r="G1096" s="663"/>
      <c r="H1096" s="663"/>
      <c r="I1096" s="663"/>
      <c r="J1096" s="663"/>
      <c r="K1096" s="663"/>
      <c r="L1096" s="663"/>
      <c r="M1096" s="664"/>
      <c r="N1096" s="665"/>
      <c r="O1096" s="221"/>
      <c r="P1096" s="221"/>
      <c r="Q1096" s="221"/>
      <c r="R1096" s="221"/>
      <c r="S1096" s="221"/>
    </row>
    <row r="1097" spans="1:19" ht="16.5" thickBot="1" x14ac:dyDescent="0.3">
      <c r="A1097" s="218" t="s">
        <v>336</v>
      </c>
      <c r="B1097" s="700">
        <v>1400320</v>
      </c>
      <c r="C1097" s="329" t="s">
        <v>337</v>
      </c>
      <c r="D1097" s="330"/>
      <c r="E1097" s="330"/>
      <c r="F1097" s="330"/>
      <c r="G1097" s="330"/>
      <c r="H1097" s="330"/>
      <c r="I1097" s="330"/>
      <c r="J1097" s="330"/>
      <c r="K1097" s="330"/>
      <c r="L1097" s="330"/>
      <c r="M1097" s="331"/>
      <c r="N1097" s="665"/>
      <c r="O1097" s="221"/>
      <c r="P1097" s="221"/>
      <c r="Q1097" s="221"/>
      <c r="R1097" s="221"/>
      <c r="S1097" s="221"/>
    </row>
    <row r="1098" spans="1:19" ht="16.5" thickBot="1" x14ac:dyDescent="0.3">
      <c r="A1098" s="218"/>
      <c r="B1098" s="701"/>
      <c r="C1098" s="329"/>
      <c r="D1098" s="330"/>
      <c r="E1098" s="330"/>
      <c r="F1098" s="330"/>
      <c r="G1098" s="330"/>
      <c r="H1098" s="330"/>
      <c r="I1098" s="330"/>
      <c r="J1098" s="330"/>
      <c r="K1098" s="330"/>
      <c r="L1098" s="330"/>
      <c r="M1098" s="331"/>
      <c r="N1098" s="665"/>
      <c r="O1098" s="221"/>
      <c r="P1098" s="221"/>
      <c r="Q1098" s="221"/>
      <c r="R1098" s="221"/>
      <c r="S1098" s="221"/>
    </row>
    <row r="1099" spans="1:19" ht="16.5" thickBot="1" x14ac:dyDescent="0.3">
      <c r="A1099" s="672" t="s">
        <v>338</v>
      </c>
      <c r="B1099" s="672"/>
      <c r="C1099" s="672"/>
      <c r="D1099" s="672"/>
      <c r="E1099" s="672"/>
      <c r="F1099" s="672"/>
      <c r="G1099" s="672"/>
      <c r="H1099" s="672"/>
      <c r="I1099" s="672"/>
      <c r="J1099" s="672"/>
      <c r="K1099" s="672"/>
      <c r="L1099" s="672"/>
      <c r="M1099" s="672"/>
      <c r="N1099" s="221"/>
      <c r="O1099" s="221"/>
      <c r="P1099" s="221"/>
      <c r="Q1099" s="221"/>
      <c r="R1099" s="221"/>
      <c r="S1099" s="221"/>
    </row>
    <row r="1100" spans="1:19" ht="16.5" thickBot="1" x14ac:dyDescent="0.3">
      <c r="A1100" s="662" t="s">
        <v>339</v>
      </c>
      <c r="B1100" s="663"/>
      <c r="C1100" s="663"/>
      <c r="D1100" s="663"/>
      <c r="E1100" s="663"/>
      <c r="F1100" s="663"/>
      <c r="G1100" s="663"/>
      <c r="H1100" s="663"/>
      <c r="I1100" s="663"/>
      <c r="J1100" s="663"/>
      <c r="K1100" s="663"/>
      <c r="L1100" s="663"/>
      <c r="M1100" s="664"/>
      <c r="N1100" s="665"/>
      <c r="O1100" s="221"/>
      <c r="P1100" s="221"/>
      <c r="Q1100" s="221"/>
      <c r="R1100" s="221"/>
      <c r="S1100" s="221"/>
    </row>
    <row r="1101" spans="1:19" ht="16.5" thickBot="1" x14ac:dyDescent="0.3">
      <c r="A1101" s="666" t="s">
        <v>340</v>
      </c>
      <c r="B1101" s="669" t="s">
        <v>633</v>
      </c>
      <c r="C1101" s="670"/>
      <c r="D1101" s="670"/>
      <c r="E1101" s="670"/>
      <c r="F1101" s="670"/>
      <c r="G1101" s="670"/>
      <c r="H1101" s="670"/>
      <c r="I1101" s="670"/>
      <c r="J1101" s="670"/>
      <c r="K1101" s="670"/>
      <c r="L1101" s="670"/>
      <c r="M1101" s="671"/>
      <c r="N1101" s="665"/>
      <c r="O1101" s="221"/>
      <c r="P1101" s="221"/>
      <c r="Q1101" s="221"/>
      <c r="R1101" s="221"/>
      <c r="S1101" s="221"/>
    </row>
    <row r="1102" spans="1:19" ht="16.5" thickBot="1" x14ac:dyDescent="0.3">
      <c r="A1102" s="666" t="s">
        <v>342</v>
      </c>
      <c r="B1102" s="669" t="s">
        <v>634</v>
      </c>
      <c r="C1102" s="670"/>
      <c r="D1102" s="670"/>
      <c r="E1102" s="670"/>
      <c r="F1102" s="670"/>
      <c r="G1102" s="670"/>
      <c r="H1102" s="670"/>
      <c r="I1102" s="670"/>
      <c r="J1102" s="670"/>
      <c r="K1102" s="670"/>
      <c r="L1102" s="670"/>
      <c r="M1102" s="671"/>
      <c r="N1102" s="665"/>
      <c r="O1102" s="221"/>
      <c r="P1102" s="221"/>
      <c r="Q1102" s="221"/>
      <c r="R1102" s="221"/>
      <c r="S1102" s="221"/>
    </row>
    <row r="1103" spans="1:19" ht="16.5" thickBot="1" x14ac:dyDescent="0.3">
      <c r="A1103" s="702"/>
      <c r="B1103" s="702"/>
      <c r="C1103" s="702"/>
      <c r="D1103" s="702"/>
      <c r="E1103" s="702"/>
      <c r="F1103" s="702"/>
      <c r="G1103" s="702"/>
      <c r="H1103" s="702"/>
      <c r="I1103" s="702"/>
      <c r="J1103" s="702"/>
      <c r="K1103" s="702"/>
      <c r="L1103" s="702"/>
      <c r="M1103" s="702"/>
      <c r="N1103" s="703"/>
      <c r="O1103" s="703"/>
      <c r="P1103" s="703"/>
      <c r="Q1103" s="703"/>
      <c r="R1103" s="703"/>
      <c r="S1103" s="703"/>
    </row>
    <row r="1104" spans="1:19" ht="16.5" thickBot="1" x14ac:dyDescent="0.25">
      <c r="A1104" s="636" t="s">
        <v>344</v>
      </c>
      <c r="B1104" s="636"/>
      <c r="C1104" s="636"/>
      <c r="D1104" s="636"/>
      <c r="E1104" s="636"/>
      <c r="F1104" s="636"/>
      <c r="G1104" s="636"/>
      <c r="H1104" s="636"/>
      <c r="I1104" s="636"/>
      <c r="J1104" s="636"/>
      <c r="K1104" s="636"/>
      <c r="L1104" s="636"/>
      <c r="M1104" s="636"/>
      <c r="N1104" s="636"/>
      <c r="O1104" s="636"/>
      <c r="P1104" s="636"/>
      <c r="Q1104" s="636"/>
      <c r="R1104" s="636"/>
      <c r="S1104" s="636"/>
    </row>
    <row r="1105" spans="1:19" ht="16.5" thickBot="1" x14ac:dyDescent="0.3">
      <c r="A1105" s="704" t="s">
        <v>274</v>
      </c>
      <c r="B1105" s="704" t="s">
        <v>345</v>
      </c>
      <c r="C1105" s="704" t="s">
        <v>346</v>
      </c>
      <c r="D1105" s="704" t="s">
        <v>331</v>
      </c>
      <c r="E1105" s="704" t="s">
        <v>336</v>
      </c>
      <c r="F1105" s="704" t="s">
        <v>347</v>
      </c>
      <c r="G1105" s="686" t="s">
        <v>348</v>
      </c>
      <c r="H1105" s="686" t="s">
        <v>349</v>
      </c>
      <c r="I1105" s="686" t="s">
        <v>350</v>
      </c>
      <c r="J1105" s="686" t="s">
        <v>351</v>
      </c>
      <c r="K1105" s="686" t="s">
        <v>352</v>
      </c>
      <c r="L1105" s="686" t="s">
        <v>353</v>
      </c>
      <c r="M1105" s="686" t="s">
        <v>354</v>
      </c>
      <c r="N1105" s="686" t="s">
        <v>355</v>
      </c>
      <c r="O1105" s="686" t="s">
        <v>356</v>
      </c>
      <c r="P1105" s="686" t="s">
        <v>357</v>
      </c>
      <c r="Q1105" s="686" t="s">
        <v>358</v>
      </c>
      <c r="R1105" s="686" t="s">
        <v>359</v>
      </c>
      <c r="S1105" s="705" t="s">
        <v>360</v>
      </c>
    </row>
    <row r="1106" spans="1:19" ht="15.75" x14ac:dyDescent="0.25">
      <c r="A1106" s="706" t="s">
        <v>112</v>
      </c>
      <c r="B1106" s="707" t="s">
        <v>601</v>
      </c>
      <c r="C1106" s="707">
        <v>31120</v>
      </c>
      <c r="D1106" s="707">
        <v>8109</v>
      </c>
      <c r="E1106" s="707">
        <v>1400320</v>
      </c>
      <c r="F1106" s="203">
        <v>1131</v>
      </c>
      <c r="G1106" s="708">
        <v>108837.54</v>
      </c>
      <c r="H1106" s="708">
        <v>108837.54</v>
      </c>
      <c r="I1106" s="708">
        <v>108837.54</v>
      </c>
      <c r="J1106" s="708">
        <v>108837.54</v>
      </c>
      <c r="K1106" s="708">
        <v>108837.54</v>
      </c>
      <c r="L1106" s="708">
        <v>108837.54</v>
      </c>
      <c r="M1106" s="708">
        <v>108837.54</v>
      </c>
      <c r="N1106" s="708">
        <v>108837.54</v>
      </c>
      <c r="O1106" s="708">
        <v>108837.54</v>
      </c>
      <c r="P1106" s="708">
        <v>108837.54</v>
      </c>
      <c r="Q1106" s="708">
        <v>108837.54</v>
      </c>
      <c r="R1106" s="708">
        <v>108837.55</v>
      </c>
      <c r="S1106" s="709">
        <f>SUM(G1106:R1106)</f>
        <v>1306050.4900000002</v>
      </c>
    </row>
    <row r="1107" spans="1:19" ht="15.75" x14ac:dyDescent="0.25">
      <c r="A1107" s="706" t="s">
        <v>112</v>
      </c>
      <c r="B1107" s="707" t="s">
        <v>601</v>
      </c>
      <c r="C1107" s="707">
        <v>31120</v>
      </c>
      <c r="D1107" s="707">
        <v>8109</v>
      </c>
      <c r="E1107" s="707">
        <v>1400320</v>
      </c>
      <c r="F1107" s="203">
        <v>1321</v>
      </c>
      <c r="G1107" s="708">
        <v>0</v>
      </c>
      <c r="H1107" s="708">
        <v>0</v>
      </c>
      <c r="I1107" s="708">
        <v>0</v>
      </c>
      <c r="J1107" s="708">
        <v>0</v>
      </c>
      <c r="K1107" s="708" t="s">
        <v>635</v>
      </c>
      <c r="L1107" s="708">
        <v>53667.45</v>
      </c>
      <c r="M1107" s="708">
        <v>0</v>
      </c>
      <c r="N1107" s="708">
        <v>0</v>
      </c>
      <c r="O1107" s="708">
        <v>0</v>
      </c>
      <c r="P1107" s="708">
        <v>0</v>
      </c>
      <c r="Q1107" s="708">
        <v>53667.44</v>
      </c>
      <c r="R1107" s="698">
        <v>0</v>
      </c>
      <c r="S1107" s="709">
        <f t="shared" ref="S1107:S1131" si="16">SUM(G1107:R1107)</f>
        <v>107334.89</v>
      </c>
    </row>
    <row r="1108" spans="1:19" ht="15.75" x14ac:dyDescent="0.25">
      <c r="A1108" s="706" t="s">
        <v>112</v>
      </c>
      <c r="B1108" s="707" t="s">
        <v>601</v>
      </c>
      <c r="C1108" s="707">
        <v>31120</v>
      </c>
      <c r="D1108" s="707">
        <v>8109</v>
      </c>
      <c r="E1108" s="707">
        <v>1400320</v>
      </c>
      <c r="F1108" s="203">
        <v>1323</v>
      </c>
      <c r="G1108" s="708">
        <v>0</v>
      </c>
      <c r="H1108" s="708">
        <v>0</v>
      </c>
      <c r="I1108" s="708">
        <v>0</v>
      </c>
      <c r="J1108" s="708">
        <v>0</v>
      </c>
      <c r="K1108" s="708">
        <v>0</v>
      </c>
      <c r="L1108" s="708">
        <v>0</v>
      </c>
      <c r="M1108" s="708">
        <v>0</v>
      </c>
      <c r="N1108" s="708"/>
      <c r="O1108" s="708">
        <v>0</v>
      </c>
      <c r="P1108" s="708">
        <v>0</v>
      </c>
      <c r="Q1108" s="708">
        <v>0</v>
      </c>
      <c r="R1108" s="708">
        <v>178891.48</v>
      </c>
      <c r="S1108" s="709">
        <f t="shared" si="16"/>
        <v>178891.48</v>
      </c>
    </row>
    <row r="1109" spans="1:19" ht="15.75" x14ac:dyDescent="0.25">
      <c r="A1109" s="706" t="s">
        <v>112</v>
      </c>
      <c r="B1109" s="707" t="s">
        <v>601</v>
      </c>
      <c r="C1109" s="707">
        <v>31120</v>
      </c>
      <c r="D1109" s="707">
        <v>8109</v>
      </c>
      <c r="E1109" s="707">
        <v>1400320</v>
      </c>
      <c r="F1109" s="203">
        <v>1331</v>
      </c>
      <c r="G1109" s="708">
        <v>5175</v>
      </c>
      <c r="H1109" s="708">
        <v>5175</v>
      </c>
      <c r="I1109" s="708">
        <v>5175</v>
      </c>
      <c r="J1109" s="708">
        <v>5175</v>
      </c>
      <c r="K1109" s="708">
        <v>5175</v>
      </c>
      <c r="L1109" s="708">
        <v>5175</v>
      </c>
      <c r="M1109" s="708">
        <v>5175</v>
      </c>
      <c r="N1109" s="708">
        <v>5175</v>
      </c>
      <c r="O1109" s="708">
        <v>5175</v>
      </c>
      <c r="P1109" s="708">
        <v>5175</v>
      </c>
      <c r="Q1109" s="708">
        <v>5175</v>
      </c>
      <c r="R1109" s="708">
        <v>5175</v>
      </c>
      <c r="S1109" s="709">
        <f t="shared" si="16"/>
        <v>62100</v>
      </c>
    </row>
    <row r="1110" spans="1:19" ht="15.75" x14ac:dyDescent="0.25">
      <c r="A1110" s="706" t="s">
        <v>112</v>
      </c>
      <c r="B1110" s="707" t="s">
        <v>601</v>
      </c>
      <c r="C1110" s="707">
        <v>31120</v>
      </c>
      <c r="D1110" s="707">
        <v>8109</v>
      </c>
      <c r="E1110" s="707">
        <v>1400320</v>
      </c>
      <c r="F1110" s="203">
        <v>1413</v>
      </c>
      <c r="G1110" s="708">
        <v>15383.84</v>
      </c>
      <c r="H1110" s="708">
        <v>15383.84</v>
      </c>
      <c r="I1110" s="708">
        <v>15383.84</v>
      </c>
      <c r="J1110" s="708">
        <v>15383.84</v>
      </c>
      <c r="K1110" s="708">
        <v>15383.84</v>
      </c>
      <c r="L1110" s="708">
        <v>15383.84</v>
      </c>
      <c r="M1110" s="708">
        <v>15383.84</v>
      </c>
      <c r="N1110" s="708">
        <v>15383.84</v>
      </c>
      <c r="O1110" s="708">
        <v>15383.84</v>
      </c>
      <c r="P1110" s="708">
        <v>15383.84</v>
      </c>
      <c r="Q1110" s="708">
        <v>15383.84</v>
      </c>
      <c r="R1110" s="708">
        <v>15383.8</v>
      </c>
      <c r="S1110" s="709">
        <f t="shared" si="16"/>
        <v>184606.03999999998</v>
      </c>
    </row>
    <row r="1111" spans="1:19" ht="15.75" x14ac:dyDescent="0.25">
      <c r="A1111" s="706" t="s">
        <v>112</v>
      </c>
      <c r="B1111" s="707" t="s">
        <v>601</v>
      </c>
      <c r="C1111" s="707">
        <v>31120</v>
      </c>
      <c r="D1111" s="707">
        <v>8109</v>
      </c>
      <c r="E1111" s="707">
        <v>1400320</v>
      </c>
      <c r="F1111" s="203">
        <v>1421</v>
      </c>
      <c r="G1111" s="708">
        <v>7408.7</v>
      </c>
      <c r="H1111" s="708">
        <v>7408.7</v>
      </c>
      <c r="I1111" s="708">
        <v>7408.7</v>
      </c>
      <c r="J1111" s="708">
        <v>7408.7</v>
      </c>
      <c r="K1111" s="708">
        <v>7408.7</v>
      </c>
      <c r="L1111" s="708">
        <v>7408.7</v>
      </c>
      <c r="M1111" s="708">
        <v>7408.7</v>
      </c>
      <c r="N1111" s="708">
        <v>7408.7</v>
      </c>
      <c r="O1111" s="708">
        <v>7408.7</v>
      </c>
      <c r="P1111" s="708">
        <v>7408.7</v>
      </c>
      <c r="Q1111" s="708">
        <v>7408.7</v>
      </c>
      <c r="R1111" s="708">
        <v>7408.71</v>
      </c>
      <c r="S1111" s="709">
        <f t="shared" si="16"/>
        <v>88904.409999999989</v>
      </c>
    </row>
    <row r="1112" spans="1:19" ht="15.75" x14ac:dyDescent="0.25">
      <c r="A1112" s="706" t="s">
        <v>112</v>
      </c>
      <c r="B1112" s="707" t="s">
        <v>601</v>
      </c>
      <c r="C1112" s="707">
        <v>31120</v>
      </c>
      <c r="D1112" s="707">
        <v>8109</v>
      </c>
      <c r="E1112" s="707">
        <v>1400320</v>
      </c>
      <c r="F1112" s="203">
        <v>1431</v>
      </c>
      <c r="G1112" s="708">
        <v>7534.99</v>
      </c>
      <c r="H1112" s="708">
        <v>7534.99</v>
      </c>
      <c r="I1112" s="708">
        <v>7534.99</v>
      </c>
      <c r="J1112" s="708">
        <v>7534.99</v>
      </c>
      <c r="K1112" s="708">
        <v>7534.99</v>
      </c>
      <c r="L1112" s="708">
        <v>7534.99</v>
      </c>
      <c r="M1112" s="708">
        <v>7534.99</v>
      </c>
      <c r="N1112" s="708">
        <v>7534.99</v>
      </c>
      <c r="O1112" s="708">
        <v>7534.99</v>
      </c>
      <c r="P1112" s="708">
        <v>7534.99</v>
      </c>
      <c r="Q1112" s="708">
        <v>7534.99</v>
      </c>
      <c r="R1112" s="708">
        <v>7534.95</v>
      </c>
      <c r="S1112" s="709">
        <f t="shared" si="16"/>
        <v>90419.839999999997</v>
      </c>
    </row>
    <row r="1113" spans="1:19" ht="15.75" x14ac:dyDescent="0.25">
      <c r="A1113" s="706" t="s">
        <v>112</v>
      </c>
      <c r="B1113" s="707" t="s">
        <v>601</v>
      </c>
      <c r="C1113" s="707">
        <v>31120</v>
      </c>
      <c r="D1113" s="707">
        <v>8109</v>
      </c>
      <c r="E1113" s="707">
        <v>1400320</v>
      </c>
      <c r="F1113" s="203">
        <v>1541</v>
      </c>
      <c r="G1113" s="708">
        <v>12805</v>
      </c>
      <c r="H1113" s="708">
        <v>12805</v>
      </c>
      <c r="I1113" s="708">
        <v>12805</v>
      </c>
      <c r="J1113" s="708">
        <v>12805</v>
      </c>
      <c r="K1113" s="708">
        <v>12805</v>
      </c>
      <c r="L1113" s="708">
        <v>12805</v>
      </c>
      <c r="M1113" s="708">
        <v>12805</v>
      </c>
      <c r="N1113" s="708">
        <v>12805</v>
      </c>
      <c r="O1113" s="708">
        <v>12805</v>
      </c>
      <c r="P1113" s="708">
        <v>12805</v>
      </c>
      <c r="Q1113" s="708">
        <v>12805</v>
      </c>
      <c r="R1113" s="708">
        <v>12805</v>
      </c>
      <c r="S1113" s="709">
        <f t="shared" si="16"/>
        <v>153660</v>
      </c>
    </row>
    <row r="1114" spans="1:19" ht="15.75" x14ac:dyDescent="0.25">
      <c r="A1114" s="706" t="s">
        <v>112</v>
      </c>
      <c r="B1114" s="707" t="s">
        <v>601</v>
      </c>
      <c r="C1114" s="707">
        <v>31120</v>
      </c>
      <c r="D1114" s="707">
        <v>8109</v>
      </c>
      <c r="E1114" s="707">
        <v>1400320</v>
      </c>
      <c r="F1114" s="203">
        <v>2111</v>
      </c>
      <c r="G1114" s="708" t="s">
        <v>635</v>
      </c>
      <c r="H1114" s="708">
        <v>2000</v>
      </c>
      <c r="I1114" s="708" t="s">
        <v>635</v>
      </c>
      <c r="J1114" s="708" t="s">
        <v>635</v>
      </c>
      <c r="K1114" s="708" t="s">
        <v>635</v>
      </c>
      <c r="L1114" s="708" t="s">
        <v>635</v>
      </c>
      <c r="M1114" s="708" t="s">
        <v>635</v>
      </c>
      <c r="N1114" s="708">
        <v>2000</v>
      </c>
      <c r="O1114" s="708" t="s">
        <v>635</v>
      </c>
      <c r="P1114" s="708" t="s">
        <v>635</v>
      </c>
      <c r="Q1114" s="708" t="s">
        <v>635</v>
      </c>
      <c r="R1114" s="708" t="s">
        <v>635</v>
      </c>
      <c r="S1114" s="709">
        <f t="shared" si="16"/>
        <v>4000</v>
      </c>
    </row>
    <row r="1115" spans="1:19" ht="15.75" x14ac:dyDescent="0.25">
      <c r="A1115" s="706" t="s">
        <v>112</v>
      </c>
      <c r="B1115" s="707" t="s">
        <v>601</v>
      </c>
      <c r="C1115" s="707">
        <v>31120</v>
      </c>
      <c r="D1115" s="707">
        <v>8109</v>
      </c>
      <c r="E1115" s="707">
        <v>1400320</v>
      </c>
      <c r="F1115" s="203">
        <v>2141</v>
      </c>
      <c r="G1115" s="708" t="s">
        <v>635</v>
      </c>
      <c r="H1115" s="708" t="s">
        <v>635</v>
      </c>
      <c r="I1115" s="708" t="s">
        <v>635</v>
      </c>
      <c r="J1115" s="708" t="s">
        <v>635</v>
      </c>
      <c r="K1115" s="708" t="s">
        <v>635</v>
      </c>
      <c r="L1115" s="708" t="s">
        <v>635</v>
      </c>
      <c r="M1115" s="708" t="s">
        <v>635</v>
      </c>
      <c r="N1115" s="708" t="s">
        <v>635</v>
      </c>
      <c r="O1115" s="708" t="s">
        <v>635</v>
      </c>
      <c r="P1115" s="708">
        <v>1000</v>
      </c>
      <c r="Q1115" s="708" t="s">
        <v>635</v>
      </c>
      <c r="R1115" s="708" t="s">
        <v>635</v>
      </c>
      <c r="S1115" s="709">
        <f t="shared" si="16"/>
        <v>1000</v>
      </c>
    </row>
    <row r="1116" spans="1:19" ht="15.75" x14ac:dyDescent="0.25">
      <c r="A1116" s="706" t="s">
        <v>112</v>
      </c>
      <c r="B1116" s="707" t="s">
        <v>601</v>
      </c>
      <c r="C1116" s="707">
        <v>31120</v>
      </c>
      <c r="D1116" s="707">
        <v>8109</v>
      </c>
      <c r="E1116" s="707">
        <v>1400320</v>
      </c>
      <c r="F1116" s="203">
        <v>2161</v>
      </c>
      <c r="G1116" s="708" t="s">
        <v>635</v>
      </c>
      <c r="H1116" s="708">
        <v>3500</v>
      </c>
      <c r="I1116" s="708" t="s">
        <v>635</v>
      </c>
      <c r="J1116" s="708" t="s">
        <v>635</v>
      </c>
      <c r="K1116" s="708" t="s">
        <v>635</v>
      </c>
      <c r="L1116" s="708" t="s">
        <v>635</v>
      </c>
      <c r="M1116" s="708">
        <v>3500</v>
      </c>
      <c r="N1116" s="708" t="s">
        <v>635</v>
      </c>
      <c r="O1116" s="708" t="s">
        <v>635</v>
      </c>
      <c r="P1116" s="708" t="s">
        <v>635</v>
      </c>
      <c r="Q1116" s="708" t="s">
        <v>635</v>
      </c>
      <c r="R1116" s="708" t="s">
        <v>635</v>
      </c>
      <c r="S1116" s="709">
        <f t="shared" si="16"/>
        <v>7000</v>
      </c>
    </row>
    <row r="1117" spans="1:19" ht="15.75" x14ac:dyDescent="0.25">
      <c r="A1117" s="706" t="s">
        <v>112</v>
      </c>
      <c r="B1117" s="707" t="s">
        <v>601</v>
      </c>
      <c r="C1117" s="707">
        <v>31120</v>
      </c>
      <c r="D1117" s="707">
        <v>8109</v>
      </c>
      <c r="E1117" s="707">
        <v>1400320</v>
      </c>
      <c r="F1117" s="203">
        <v>2461</v>
      </c>
      <c r="G1117" s="708">
        <v>8000</v>
      </c>
      <c r="H1117" s="708" t="s">
        <v>635</v>
      </c>
      <c r="I1117" s="708">
        <v>4000</v>
      </c>
      <c r="J1117" s="708" t="s">
        <v>635</v>
      </c>
      <c r="K1117" s="708" t="s">
        <v>635</v>
      </c>
      <c r="L1117" s="708">
        <v>3000</v>
      </c>
      <c r="M1117" s="708" t="s">
        <v>635</v>
      </c>
      <c r="N1117" s="708">
        <v>2000</v>
      </c>
      <c r="O1117" s="708" t="s">
        <v>635</v>
      </c>
      <c r="P1117" s="708">
        <v>3000</v>
      </c>
      <c r="Q1117" s="708" t="s">
        <v>635</v>
      </c>
      <c r="R1117" s="708" t="s">
        <v>635</v>
      </c>
      <c r="S1117" s="709">
        <f t="shared" si="16"/>
        <v>20000</v>
      </c>
    </row>
    <row r="1118" spans="1:19" ht="15.75" x14ac:dyDescent="0.25">
      <c r="A1118" s="706" t="s">
        <v>112</v>
      </c>
      <c r="B1118" s="707" t="s">
        <v>601</v>
      </c>
      <c r="C1118" s="707">
        <v>31120</v>
      </c>
      <c r="D1118" s="707">
        <v>8109</v>
      </c>
      <c r="E1118" s="707">
        <v>1400320</v>
      </c>
      <c r="F1118" s="203">
        <v>2471</v>
      </c>
      <c r="G1118" s="708">
        <v>6000</v>
      </c>
      <c r="H1118" s="708">
        <v>3500</v>
      </c>
      <c r="I1118" s="708">
        <v>3000</v>
      </c>
      <c r="J1118" s="708">
        <v>3000</v>
      </c>
      <c r="K1118" s="708">
        <v>3000</v>
      </c>
      <c r="L1118" s="708">
        <v>1500</v>
      </c>
      <c r="M1118" s="708">
        <v>5000</v>
      </c>
      <c r="N1118" s="708">
        <v>5000</v>
      </c>
      <c r="O1118" s="708">
        <v>5000</v>
      </c>
      <c r="P1118" s="708">
        <v>5000</v>
      </c>
      <c r="Q1118" s="708">
        <v>10000</v>
      </c>
      <c r="R1118" s="708" t="s">
        <v>635</v>
      </c>
      <c r="S1118" s="709">
        <f t="shared" si="16"/>
        <v>50000</v>
      </c>
    </row>
    <row r="1119" spans="1:19" ht="15.75" x14ac:dyDescent="0.25">
      <c r="A1119" s="706" t="s">
        <v>112</v>
      </c>
      <c r="B1119" s="707" t="s">
        <v>601</v>
      </c>
      <c r="C1119" s="707">
        <v>31120</v>
      </c>
      <c r="D1119" s="707">
        <v>8109</v>
      </c>
      <c r="E1119" s="707">
        <v>1400320</v>
      </c>
      <c r="F1119" s="203">
        <v>2491</v>
      </c>
      <c r="G1119" s="708">
        <v>4000</v>
      </c>
      <c r="H1119" s="708">
        <v>2500</v>
      </c>
      <c r="I1119" s="708">
        <v>4500</v>
      </c>
      <c r="J1119" s="708">
        <v>2300</v>
      </c>
      <c r="K1119" s="708">
        <v>2900</v>
      </c>
      <c r="L1119" s="708">
        <v>1800</v>
      </c>
      <c r="M1119" s="708">
        <v>1900</v>
      </c>
      <c r="N1119" s="708">
        <v>2100</v>
      </c>
      <c r="O1119" s="708">
        <v>2600</v>
      </c>
      <c r="P1119" s="708">
        <v>2000</v>
      </c>
      <c r="Q1119" s="708">
        <v>2900</v>
      </c>
      <c r="R1119" s="708">
        <v>500</v>
      </c>
      <c r="S1119" s="709">
        <f t="shared" si="16"/>
        <v>30000</v>
      </c>
    </row>
    <row r="1120" spans="1:19" ht="15.75" x14ac:dyDescent="0.25">
      <c r="A1120" s="706" t="s">
        <v>112</v>
      </c>
      <c r="B1120" s="707" t="s">
        <v>601</v>
      </c>
      <c r="C1120" s="707">
        <v>31120</v>
      </c>
      <c r="D1120" s="707">
        <v>8109</v>
      </c>
      <c r="E1120" s="707">
        <v>1400320</v>
      </c>
      <c r="F1120" s="203">
        <v>2551</v>
      </c>
      <c r="G1120" s="708">
        <v>5000</v>
      </c>
      <c r="H1120" s="708" t="s">
        <v>635</v>
      </c>
      <c r="I1120" s="708" t="s">
        <v>635</v>
      </c>
      <c r="J1120" s="708" t="s">
        <v>635</v>
      </c>
      <c r="K1120" s="708">
        <v>5000</v>
      </c>
      <c r="L1120" s="708" t="s">
        <v>635</v>
      </c>
      <c r="M1120" s="708" t="s">
        <v>635</v>
      </c>
      <c r="N1120" s="708" t="s">
        <v>635</v>
      </c>
      <c r="O1120" s="708">
        <v>5000</v>
      </c>
      <c r="P1120" s="708" t="s">
        <v>635</v>
      </c>
      <c r="Q1120" s="708" t="s">
        <v>635</v>
      </c>
      <c r="R1120" s="708" t="s">
        <v>635</v>
      </c>
      <c r="S1120" s="709">
        <f t="shared" si="16"/>
        <v>15000</v>
      </c>
    </row>
    <row r="1121" spans="1:19" ht="15.75" x14ac:dyDescent="0.25">
      <c r="A1121" s="706" t="s">
        <v>112</v>
      </c>
      <c r="B1121" s="707" t="s">
        <v>601</v>
      </c>
      <c r="C1121" s="707">
        <v>31120</v>
      </c>
      <c r="D1121" s="707">
        <v>8109</v>
      </c>
      <c r="E1121" s="707">
        <v>1400320</v>
      </c>
      <c r="F1121" s="203">
        <v>2591</v>
      </c>
      <c r="G1121" s="708" t="s">
        <v>635</v>
      </c>
      <c r="H1121" s="708">
        <v>2000</v>
      </c>
      <c r="I1121" s="708" t="s">
        <v>635</v>
      </c>
      <c r="J1121" s="708" t="s">
        <v>635</v>
      </c>
      <c r="K1121" s="708" t="s">
        <v>635</v>
      </c>
      <c r="L1121" s="708">
        <v>1500</v>
      </c>
      <c r="M1121" s="708" t="s">
        <v>635</v>
      </c>
      <c r="N1121" s="708" t="s">
        <v>635</v>
      </c>
      <c r="O1121" s="708" t="s">
        <v>635</v>
      </c>
      <c r="P1121" s="708">
        <v>2000</v>
      </c>
      <c r="Q1121" s="708" t="s">
        <v>635</v>
      </c>
      <c r="R1121" s="708" t="s">
        <v>635</v>
      </c>
      <c r="S1121" s="709">
        <f t="shared" si="16"/>
        <v>5500</v>
      </c>
    </row>
    <row r="1122" spans="1:19" ht="15.75" x14ac:dyDescent="0.25">
      <c r="A1122" s="706" t="s">
        <v>112</v>
      </c>
      <c r="B1122" s="707" t="s">
        <v>601</v>
      </c>
      <c r="C1122" s="707">
        <v>31120</v>
      </c>
      <c r="D1122" s="707">
        <v>8109</v>
      </c>
      <c r="E1122" s="707">
        <v>1400320</v>
      </c>
      <c r="F1122" s="203">
        <v>2612</v>
      </c>
      <c r="G1122" s="708">
        <v>250</v>
      </c>
      <c r="H1122" s="708">
        <v>250</v>
      </c>
      <c r="I1122" s="708">
        <v>250</v>
      </c>
      <c r="J1122" s="708">
        <v>250</v>
      </c>
      <c r="K1122" s="708">
        <v>250</v>
      </c>
      <c r="L1122" s="708">
        <v>250</v>
      </c>
      <c r="M1122" s="708">
        <v>250</v>
      </c>
      <c r="N1122" s="708">
        <v>250</v>
      </c>
      <c r="O1122" s="708">
        <v>250</v>
      </c>
      <c r="P1122" s="708">
        <v>250</v>
      </c>
      <c r="Q1122" s="708">
        <v>250</v>
      </c>
      <c r="R1122" s="708">
        <v>250</v>
      </c>
      <c r="S1122" s="709">
        <f t="shared" si="16"/>
        <v>3000</v>
      </c>
    </row>
    <row r="1123" spans="1:19" ht="15.75" x14ac:dyDescent="0.25">
      <c r="A1123" s="706" t="s">
        <v>112</v>
      </c>
      <c r="B1123" s="707" t="s">
        <v>601</v>
      </c>
      <c r="C1123" s="707">
        <v>31120</v>
      </c>
      <c r="D1123" s="707">
        <v>8109</v>
      </c>
      <c r="E1123" s="707">
        <v>1400320</v>
      </c>
      <c r="F1123" s="203">
        <v>2722</v>
      </c>
      <c r="G1123" s="708">
        <v>500</v>
      </c>
      <c r="H1123" s="708" t="s">
        <v>635</v>
      </c>
      <c r="I1123" s="708" t="s">
        <v>635</v>
      </c>
      <c r="J1123" s="708">
        <v>1000</v>
      </c>
      <c r="K1123" s="708" t="s">
        <v>635</v>
      </c>
      <c r="L1123" s="708" t="s">
        <v>635</v>
      </c>
      <c r="M1123" s="708">
        <v>500</v>
      </c>
      <c r="N1123" s="708" t="s">
        <v>635</v>
      </c>
      <c r="O1123" s="708" t="s">
        <v>635</v>
      </c>
      <c r="P1123" s="708">
        <v>1000</v>
      </c>
      <c r="Q1123" s="708" t="s">
        <v>635</v>
      </c>
      <c r="R1123" s="708" t="s">
        <v>635</v>
      </c>
      <c r="S1123" s="709">
        <f t="shared" si="16"/>
        <v>3000</v>
      </c>
    </row>
    <row r="1124" spans="1:19" ht="15.75" x14ac:dyDescent="0.25">
      <c r="A1124" s="706" t="s">
        <v>112</v>
      </c>
      <c r="B1124" s="707" t="s">
        <v>601</v>
      </c>
      <c r="C1124" s="707">
        <v>31120</v>
      </c>
      <c r="D1124" s="707">
        <v>8109</v>
      </c>
      <c r="E1124" s="707">
        <v>1400320</v>
      </c>
      <c r="F1124" s="203">
        <v>2911</v>
      </c>
      <c r="G1124" s="708" t="s">
        <v>635</v>
      </c>
      <c r="H1124" s="708" t="s">
        <v>635</v>
      </c>
      <c r="I1124" s="708" t="s">
        <v>635</v>
      </c>
      <c r="J1124" s="708">
        <v>500</v>
      </c>
      <c r="K1124" s="708" t="s">
        <v>635</v>
      </c>
      <c r="L1124" s="708" t="s">
        <v>635</v>
      </c>
      <c r="M1124" s="708" t="s">
        <v>635</v>
      </c>
      <c r="N1124" s="708" t="s">
        <v>635</v>
      </c>
      <c r="O1124" s="708" t="s">
        <v>635</v>
      </c>
      <c r="P1124" s="708">
        <v>500</v>
      </c>
      <c r="Q1124" s="708" t="s">
        <v>635</v>
      </c>
      <c r="R1124" s="708" t="s">
        <v>635</v>
      </c>
      <c r="S1124" s="709">
        <f t="shared" si="16"/>
        <v>1000</v>
      </c>
    </row>
    <row r="1125" spans="1:19" ht="15.75" x14ac:dyDescent="0.25">
      <c r="A1125" s="706" t="s">
        <v>112</v>
      </c>
      <c r="B1125" s="707" t="s">
        <v>601</v>
      </c>
      <c r="C1125" s="707">
        <v>31120</v>
      </c>
      <c r="D1125" s="707">
        <v>8109</v>
      </c>
      <c r="E1125" s="707">
        <v>1400320</v>
      </c>
      <c r="F1125" s="203">
        <v>2941</v>
      </c>
      <c r="G1125" s="708" t="s">
        <v>635</v>
      </c>
      <c r="H1125" s="708" t="s">
        <v>635</v>
      </c>
      <c r="I1125" s="708" t="s">
        <v>635</v>
      </c>
      <c r="J1125" s="708">
        <v>0</v>
      </c>
      <c r="K1125" s="708">
        <v>0</v>
      </c>
      <c r="L1125" s="708">
        <v>1000</v>
      </c>
      <c r="M1125" s="708">
        <v>0</v>
      </c>
      <c r="N1125" s="708">
        <v>0</v>
      </c>
      <c r="O1125" s="708">
        <v>0</v>
      </c>
      <c r="P1125" s="708">
        <v>0</v>
      </c>
      <c r="Q1125" s="708">
        <v>0</v>
      </c>
      <c r="R1125" s="708">
        <v>0</v>
      </c>
      <c r="S1125" s="709">
        <f t="shared" si="16"/>
        <v>1000</v>
      </c>
    </row>
    <row r="1126" spans="1:19" ht="15.75" x14ac:dyDescent="0.25">
      <c r="A1126" s="710" t="s">
        <v>112</v>
      </c>
      <c r="B1126" s="380" t="s">
        <v>601</v>
      </c>
      <c r="C1126" s="380">
        <v>31120</v>
      </c>
      <c r="D1126" s="380">
        <v>8109</v>
      </c>
      <c r="E1126" s="707">
        <v>1400320</v>
      </c>
      <c r="F1126" s="203">
        <v>3111</v>
      </c>
      <c r="G1126" s="540">
        <v>89638.46</v>
      </c>
      <c r="H1126" s="540">
        <v>70000</v>
      </c>
      <c r="I1126" s="540">
        <v>80000</v>
      </c>
      <c r="J1126" s="540">
        <v>97538.27</v>
      </c>
      <c r="K1126" s="540">
        <v>90000</v>
      </c>
      <c r="L1126" s="540">
        <v>90000</v>
      </c>
      <c r="M1126" s="540">
        <v>90000</v>
      </c>
      <c r="N1126" s="540">
        <v>90000</v>
      </c>
      <c r="O1126" s="540">
        <v>90000</v>
      </c>
      <c r="P1126" s="540">
        <v>90000</v>
      </c>
      <c r="Q1126" s="540">
        <v>90000</v>
      </c>
      <c r="R1126" s="540">
        <v>99638.46</v>
      </c>
      <c r="S1126" s="709">
        <f t="shared" si="16"/>
        <v>1066815.19</v>
      </c>
    </row>
    <row r="1127" spans="1:19" ht="15.75" x14ac:dyDescent="0.25">
      <c r="A1127" s="710" t="s">
        <v>112</v>
      </c>
      <c r="B1127" s="380" t="s">
        <v>601</v>
      </c>
      <c r="C1127" s="380">
        <v>31120</v>
      </c>
      <c r="D1127" s="380">
        <v>8109</v>
      </c>
      <c r="E1127" s="707">
        <v>1400320</v>
      </c>
      <c r="F1127" s="203">
        <v>3351</v>
      </c>
      <c r="G1127" s="540">
        <v>12933.33</v>
      </c>
      <c r="H1127" s="540">
        <v>12933.33</v>
      </c>
      <c r="I1127" s="540">
        <v>12933.33</v>
      </c>
      <c r="J1127" s="540">
        <v>12933.33</v>
      </c>
      <c r="K1127" s="540">
        <v>12933.33</v>
      </c>
      <c r="L1127" s="540">
        <v>12933.33</v>
      </c>
      <c r="M1127" s="540">
        <v>12933.33</v>
      </c>
      <c r="N1127" s="540">
        <v>12933.33</v>
      </c>
      <c r="O1127" s="540">
        <v>12933.33</v>
      </c>
      <c r="P1127" s="540">
        <v>12933.33</v>
      </c>
      <c r="Q1127" s="540">
        <v>12933.33</v>
      </c>
      <c r="R1127" s="540">
        <v>12933.37</v>
      </c>
      <c r="S1127" s="709">
        <f t="shared" si="16"/>
        <v>155200</v>
      </c>
    </row>
    <row r="1128" spans="1:19" ht="15.75" x14ac:dyDescent="0.25">
      <c r="A1128" s="710" t="s">
        <v>112</v>
      </c>
      <c r="B1128" s="380" t="s">
        <v>601</v>
      </c>
      <c r="C1128" s="380">
        <v>31120</v>
      </c>
      <c r="D1128" s="380">
        <v>8109</v>
      </c>
      <c r="E1128" s="707">
        <v>1400320</v>
      </c>
      <c r="F1128" s="203">
        <v>3571</v>
      </c>
      <c r="G1128" s="540">
        <v>38024.49</v>
      </c>
      <c r="H1128" s="540">
        <v>38024.49</v>
      </c>
      <c r="I1128" s="540">
        <v>38024.49</v>
      </c>
      <c r="J1128" s="540">
        <v>38024.49</v>
      </c>
      <c r="K1128" s="540">
        <v>38024.49</v>
      </c>
      <c r="L1128" s="540">
        <v>38024.49</v>
      </c>
      <c r="M1128" s="540">
        <v>38024.49</v>
      </c>
      <c r="N1128" s="540">
        <v>38024.49</v>
      </c>
      <c r="O1128" s="540">
        <v>38024.49</v>
      </c>
      <c r="P1128" s="540">
        <v>38024.49</v>
      </c>
      <c r="Q1128" s="540">
        <v>38024.49</v>
      </c>
      <c r="R1128" s="540">
        <v>38024.44</v>
      </c>
      <c r="S1128" s="709">
        <f t="shared" si="16"/>
        <v>456293.82999999996</v>
      </c>
    </row>
    <row r="1129" spans="1:19" ht="15.75" x14ac:dyDescent="0.25">
      <c r="A1129" s="710" t="s">
        <v>112</v>
      </c>
      <c r="B1129" s="380" t="s">
        <v>601</v>
      </c>
      <c r="C1129" s="380">
        <v>31120</v>
      </c>
      <c r="D1129" s="380">
        <v>8109</v>
      </c>
      <c r="E1129" s="707">
        <v>1400320</v>
      </c>
      <c r="F1129" s="203">
        <v>3751</v>
      </c>
      <c r="G1129" s="540">
        <v>0</v>
      </c>
      <c r="H1129" s="540">
        <v>0</v>
      </c>
      <c r="I1129" s="540">
        <v>0</v>
      </c>
      <c r="J1129" s="540">
        <v>0</v>
      </c>
      <c r="K1129" s="540">
        <v>0</v>
      </c>
      <c r="L1129" s="540">
        <v>0</v>
      </c>
      <c r="M1129" s="540">
        <v>0</v>
      </c>
      <c r="N1129" s="540">
        <v>0</v>
      </c>
      <c r="O1129" s="540">
        <v>3000</v>
      </c>
      <c r="P1129" s="540">
        <v>0</v>
      </c>
      <c r="Q1129" s="540">
        <v>0</v>
      </c>
      <c r="R1129" s="540">
        <v>0</v>
      </c>
      <c r="S1129" s="709">
        <f t="shared" si="16"/>
        <v>3000</v>
      </c>
    </row>
    <row r="1130" spans="1:19" ht="15.75" x14ac:dyDescent="0.25">
      <c r="A1130" s="710" t="s">
        <v>112</v>
      </c>
      <c r="B1130" s="380" t="s">
        <v>601</v>
      </c>
      <c r="C1130" s="380">
        <v>31120</v>
      </c>
      <c r="D1130" s="380">
        <v>8109</v>
      </c>
      <c r="E1130" s="707">
        <v>1400320</v>
      </c>
      <c r="F1130" s="206">
        <v>3981</v>
      </c>
      <c r="G1130" s="540">
        <v>3097.21</v>
      </c>
      <c r="H1130" s="540">
        <v>3097.21</v>
      </c>
      <c r="I1130" s="540">
        <v>3097.21</v>
      </c>
      <c r="J1130" s="540">
        <v>3097.21</v>
      </c>
      <c r="K1130" s="540">
        <v>3097.21</v>
      </c>
      <c r="L1130" s="540">
        <v>3097.21</v>
      </c>
      <c r="M1130" s="540">
        <v>3097.21</v>
      </c>
      <c r="N1130" s="540">
        <v>3097.21</v>
      </c>
      <c r="O1130" s="540">
        <v>3097.21</v>
      </c>
      <c r="P1130" s="540">
        <v>3097.21</v>
      </c>
      <c r="Q1130" s="540">
        <v>3097.21</v>
      </c>
      <c r="R1130" s="540">
        <v>3097.21</v>
      </c>
      <c r="S1130" s="709">
        <f t="shared" si="16"/>
        <v>37166.519999999997</v>
      </c>
    </row>
    <row r="1131" spans="1:19" ht="15.75" x14ac:dyDescent="0.25">
      <c r="A1131" s="710" t="s">
        <v>112</v>
      </c>
      <c r="B1131" s="380" t="s">
        <v>601</v>
      </c>
      <c r="C1131" s="380">
        <v>31120</v>
      </c>
      <c r="D1131" s="380">
        <v>8109</v>
      </c>
      <c r="E1131" s="707">
        <v>1400320</v>
      </c>
      <c r="F1131" s="203">
        <v>4421</v>
      </c>
      <c r="G1131" s="540">
        <v>3100</v>
      </c>
      <c r="H1131" s="540">
        <v>3100</v>
      </c>
      <c r="I1131" s="540">
        <v>3100</v>
      </c>
      <c r="J1131" s="540">
        <v>3100</v>
      </c>
      <c r="K1131" s="540">
        <v>3100</v>
      </c>
      <c r="L1131" s="540">
        <v>3100</v>
      </c>
      <c r="M1131" s="540">
        <v>3100</v>
      </c>
      <c r="N1131" s="540">
        <v>3100</v>
      </c>
      <c r="O1131" s="540">
        <v>3100</v>
      </c>
      <c r="P1131" s="540">
        <v>3100</v>
      </c>
      <c r="Q1131" s="540">
        <v>3100</v>
      </c>
      <c r="R1131" s="540">
        <v>3100</v>
      </c>
      <c r="S1131" s="709">
        <f t="shared" si="16"/>
        <v>37200</v>
      </c>
    </row>
    <row r="1132" spans="1:19" ht="16.5" thickBot="1" x14ac:dyDescent="0.3">
      <c r="A1132" s="711" t="s">
        <v>361</v>
      </c>
      <c r="B1132" s="711"/>
      <c r="C1132" s="711"/>
      <c r="D1132" s="711"/>
      <c r="E1132" s="711"/>
      <c r="F1132" s="711"/>
      <c r="G1132" s="712">
        <f>SUM(G1106:G1131)</f>
        <v>327688.56</v>
      </c>
      <c r="H1132" s="712">
        <f t="shared" ref="H1132:R1132" si="17">SUM(H1106:H1131)</f>
        <v>298050.09999999998</v>
      </c>
      <c r="I1132" s="712">
        <f t="shared" si="17"/>
        <v>306050.09999999998</v>
      </c>
      <c r="J1132" s="712">
        <f t="shared" si="17"/>
        <v>318888.37</v>
      </c>
      <c r="K1132" s="712">
        <f t="shared" si="17"/>
        <v>315450.09999999998</v>
      </c>
      <c r="L1132" s="712">
        <f t="shared" si="17"/>
        <v>367017.55000000005</v>
      </c>
      <c r="M1132" s="712">
        <f t="shared" si="17"/>
        <v>315450.09999999998</v>
      </c>
      <c r="N1132" s="712">
        <f t="shared" si="17"/>
        <v>315650.09999999998</v>
      </c>
      <c r="O1132" s="712">
        <f t="shared" si="17"/>
        <v>320150.09999999998</v>
      </c>
      <c r="P1132" s="712">
        <f t="shared" si="17"/>
        <v>319050.09999999998</v>
      </c>
      <c r="Q1132" s="712">
        <f t="shared" si="17"/>
        <v>371117.54000000004</v>
      </c>
      <c r="R1132" s="712">
        <f t="shared" si="17"/>
        <v>493579.97000000009</v>
      </c>
      <c r="S1132" s="709">
        <f>SUM(G1132:R1132)</f>
        <v>4068142.6900000004</v>
      </c>
    </row>
    <row r="1133" spans="1:19" x14ac:dyDescent="0.2">
      <c r="A1133" s="458" t="s">
        <v>362</v>
      </c>
      <c r="B1133" s="458"/>
      <c r="C1133" s="458"/>
      <c r="D1133" s="458"/>
      <c r="E1133" s="458"/>
      <c r="F1133" s="458"/>
      <c r="G1133" s="458"/>
      <c r="H1133" s="458"/>
      <c r="I1133" s="458"/>
      <c r="J1133" s="458"/>
      <c r="K1133" s="458"/>
      <c r="L1133" s="458"/>
      <c r="M1133" s="458"/>
      <c r="N1133" s="458"/>
      <c r="O1133" s="458"/>
      <c r="P1133" s="458"/>
      <c r="Q1133" s="458"/>
      <c r="R1133" s="458"/>
      <c r="S1133" s="458"/>
    </row>
    <row r="1134" spans="1:19" ht="15.75" x14ac:dyDescent="0.25">
      <c r="A1134" s="698"/>
      <c r="B1134" s="698"/>
      <c r="C1134" s="698"/>
      <c r="D1134" s="698"/>
      <c r="E1134" s="698"/>
      <c r="F1134" s="698"/>
      <c r="G1134" s="698"/>
      <c r="H1134" s="698"/>
      <c r="I1134" s="698"/>
      <c r="J1134" s="698"/>
      <c r="K1134" s="713"/>
      <c r="L1134" s="713"/>
      <c r="M1134" s="713"/>
      <c r="N1134" s="713"/>
      <c r="O1134" s="713"/>
      <c r="P1134" s="698"/>
      <c r="Q1134" s="698"/>
      <c r="R1134" s="698"/>
      <c r="S1134" s="698"/>
    </row>
    <row r="1135" spans="1:19" ht="15.75" x14ac:dyDescent="0.25">
      <c r="A1135" s="698"/>
      <c r="B1135" s="698"/>
      <c r="C1135" s="698"/>
      <c r="D1135" s="698"/>
      <c r="E1135" s="698"/>
      <c r="F1135" s="698"/>
      <c r="G1135" s="698"/>
      <c r="H1135" s="698"/>
      <c r="I1135" s="698"/>
      <c r="J1135" s="698"/>
      <c r="K1135" s="698"/>
      <c r="L1135" s="698"/>
      <c r="M1135" s="698"/>
      <c r="N1135" s="698"/>
      <c r="O1135" s="698"/>
      <c r="P1135" s="698"/>
      <c r="Q1135" s="698"/>
      <c r="R1135" s="698"/>
      <c r="S1135" s="698"/>
    </row>
    <row r="1136" spans="1:19" ht="15.75" x14ac:dyDescent="0.25">
      <c r="A1136" s="144" t="s">
        <v>363</v>
      </c>
      <c r="B1136" s="144"/>
      <c r="C1136" s="144"/>
      <c r="D1136" s="145"/>
      <c r="E1136" s="146"/>
      <c r="F1136" s="144" t="s">
        <v>364</v>
      </c>
      <c r="G1136" s="144"/>
      <c r="H1136" s="144"/>
      <c r="J1136" s="144" t="s">
        <v>364</v>
      </c>
      <c r="K1136" s="144"/>
      <c r="L1136" s="144"/>
      <c r="M1136" s="698"/>
      <c r="N1136" s="698"/>
      <c r="O1136" s="698"/>
      <c r="P1136" s="698"/>
      <c r="Q1136" s="698"/>
      <c r="R1136" s="698"/>
      <c r="S1136" s="698"/>
    </row>
    <row r="1137" spans="1:12" x14ac:dyDescent="0.2">
      <c r="A1137" s="145"/>
      <c r="B1137" s="145"/>
      <c r="C1137" s="145"/>
      <c r="D1137" s="145"/>
      <c r="E1137" s="146"/>
      <c r="F1137" s="145"/>
      <c r="G1137" s="145"/>
      <c r="H1137" s="145"/>
      <c r="J1137" s="145"/>
      <c r="K1137" s="145"/>
      <c r="L1137" s="145"/>
    </row>
    <row r="1138" spans="1:12" x14ac:dyDescent="0.2">
      <c r="A1138" s="145"/>
      <c r="B1138" s="145"/>
      <c r="C1138" s="145"/>
      <c r="D1138" s="145"/>
      <c r="E1138" s="146"/>
      <c r="F1138" s="145"/>
      <c r="G1138" s="145"/>
      <c r="H1138" s="145"/>
      <c r="J1138" s="144" t="s">
        <v>461</v>
      </c>
      <c r="K1138" s="144"/>
      <c r="L1138" s="144"/>
    </row>
    <row r="1139" spans="1:12" x14ac:dyDescent="0.2">
      <c r="A1139" s="144" t="s">
        <v>461</v>
      </c>
      <c r="B1139" s="144"/>
      <c r="C1139" s="144"/>
      <c r="D1139" s="145"/>
      <c r="E1139" s="146"/>
      <c r="F1139" s="144" t="s">
        <v>461</v>
      </c>
      <c r="G1139" s="144"/>
      <c r="H1139" s="144"/>
      <c r="J1139" s="147" t="s">
        <v>636</v>
      </c>
      <c r="K1139" s="147"/>
      <c r="L1139" s="147"/>
    </row>
    <row r="1140" spans="1:12" x14ac:dyDescent="0.2">
      <c r="A1140" s="147" t="s">
        <v>366</v>
      </c>
      <c r="B1140" s="147"/>
      <c r="C1140" s="147"/>
      <c r="D1140" s="145"/>
      <c r="E1140" s="146"/>
      <c r="F1140" s="147" t="s">
        <v>519</v>
      </c>
      <c r="G1140" s="147"/>
      <c r="H1140" s="147"/>
      <c r="J1140" s="148" t="s">
        <v>637</v>
      </c>
      <c r="K1140" s="148"/>
      <c r="L1140" s="148"/>
    </row>
    <row r="1141" spans="1:12" x14ac:dyDescent="0.2">
      <c r="A1141" s="148" t="s">
        <v>368</v>
      </c>
      <c r="B1141" s="148"/>
      <c r="C1141" s="148"/>
      <c r="D1141" s="145"/>
      <c r="E1141" s="146"/>
      <c r="F1141" s="148" t="s">
        <v>520</v>
      </c>
      <c r="G1141" s="148"/>
      <c r="H1141" s="148"/>
    </row>
  </sheetData>
  <mergeCells count="803">
    <mergeCell ref="A1141:C1141"/>
    <mergeCell ref="F1141:H1141"/>
    <mergeCell ref="J1138:L1138"/>
    <mergeCell ref="A1139:C1139"/>
    <mergeCell ref="F1139:H1139"/>
    <mergeCell ref="J1139:L1139"/>
    <mergeCell ref="A1140:C1140"/>
    <mergeCell ref="F1140:H1140"/>
    <mergeCell ref="J1140:L1140"/>
    <mergeCell ref="A1132:F1132"/>
    <mergeCell ref="A1133:S1133"/>
    <mergeCell ref="K1134:O1134"/>
    <mergeCell ref="A1136:C1136"/>
    <mergeCell ref="F1136:H1136"/>
    <mergeCell ref="J1136:L1136"/>
    <mergeCell ref="A1099:M1099"/>
    <mergeCell ref="A1100:M1100"/>
    <mergeCell ref="B1101:M1101"/>
    <mergeCell ref="B1102:M1102"/>
    <mergeCell ref="A1103:M1103"/>
    <mergeCell ref="A1104:S1104"/>
    <mergeCell ref="C1093:M1093"/>
    <mergeCell ref="C1094:M1094"/>
    <mergeCell ref="A1095:M1095"/>
    <mergeCell ref="A1096:M1096"/>
    <mergeCell ref="C1097:M1097"/>
    <mergeCell ref="C1098:M1098"/>
    <mergeCell ref="A1087:M1087"/>
    <mergeCell ref="A1088:M1088"/>
    <mergeCell ref="C1089:M1089"/>
    <mergeCell ref="C1090:M1090"/>
    <mergeCell ref="C1091:M1091"/>
    <mergeCell ref="C1092:M1092"/>
    <mergeCell ref="A1078:B1084"/>
    <mergeCell ref="C1078:M1078"/>
    <mergeCell ref="C1079:M1079"/>
    <mergeCell ref="C1080:M1080"/>
    <mergeCell ref="C1081:M1081"/>
    <mergeCell ref="C1082:M1082"/>
    <mergeCell ref="C1083:M1083"/>
    <mergeCell ref="C1084:M1084"/>
    <mergeCell ref="A1073:M1073"/>
    <mergeCell ref="A1074:M1074"/>
    <mergeCell ref="C1075:M1075"/>
    <mergeCell ref="A1076:B1076"/>
    <mergeCell ref="C1076:M1076"/>
    <mergeCell ref="A1077:B1077"/>
    <mergeCell ref="C1077:M1077"/>
    <mergeCell ref="N1064:S1064"/>
    <mergeCell ref="C1065:M1065"/>
    <mergeCell ref="C1066:M1066"/>
    <mergeCell ref="C1067:M1067"/>
    <mergeCell ref="C1068:M1068"/>
    <mergeCell ref="C1069:M1069"/>
    <mergeCell ref="A1057:B1070"/>
    <mergeCell ref="C1057:M1057"/>
    <mergeCell ref="C1058:M1058"/>
    <mergeCell ref="C1059:M1059"/>
    <mergeCell ref="C1060:M1060"/>
    <mergeCell ref="C1061:M1061"/>
    <mergeCell ref="C1062:M1062"/>
    <mergeCell ref="C1063:M1063"/>
    <mergeCell ref="C1064:M1064"/>
    <mergeCell ref="C1070:M1070"/>
    <mergeCell ref="A1052:M1052"/>
    <mergeCell ref="A1053:M1053"/>
    <mergeCell ref="C1054:M1054"/>
    <mergeCell ref="A1055:B1055"/>
    <mergeCell ref="C1055:M1055"/>
    <mergeCell ref="A1056:B1056"/>
    <mergeCell ref="C1056:M1056"/>
    <mergeCell ref="A1044:B1044"/>
    <mergeCell ref="C1044:M1044"/>
    <mergeCell ref="A1045:B1049"/>
    <mergeCell ref="C1045:M1045"/>
    <mergeCell ref="C1046:M1046"/>
    <mergeCell ref="C1047:M1047"/>
    <mergeCell ref="C1048:M1048"/>
    <mergeCell ref="C1049:M1049"/>
    <mergeCell ref="C1038:M1038"/>
    <mergeCell ref="C1039:M1039"/>
    <mergeCell ref="A1040:M1040"/>
    <mergeCell ref="A1041:M1041"/>
    <mergeCell ref="C1042:M1042"/>
    <mergeCell ref="A1043:B1043"/>
    <mergeCell ref="C1043:M1043"/>
    <mergeCell ref="C1032:M1032"/>
    <mergeCell ref="C1033:M1033"/>
    <mergeCell ref="A1034:M1034"/>
    <mergeCell ref="A1035:M1035"/>
    <mergeCell ref="C1036:M1036"/>
    <mergeCell ref="C1037:M1037"/>
    <mergeCell ref="B1023:D1023"/>
    <mergeCell ref="K1023:M1023"/>
    <mergeCell ref="A1028:M1028"/>
    <mergeCell ref="A1029:M1029"/>
    <mergeCell ref="A1030:M1030"/>
    <mergeCell ref="C1031:M1031"/>
    <mergeCell ref="B1018:D1018"/>
    <mergeCell ref="K1018:M1018"/>
    <mergeCell ref="B1021:D1021"/>
    <mergeCell ref="K1021:M1021"/>
    <mergeCell ref="B1022:D1022"/>
    <mergeCell ref="K1022:M1022"/>
    <mergeCell ref="B982:M982"/>
    <mergeCell ref="B983:M983"/>
    <mergeCell ref="A984:M984"/>
    <mergeCell ref="A985:S985"/>
    <mergeCell ref="A1014:F1014"/>
    <mergeCell ref="A1015:S1015"/>
    <mergeCell ref="A976:M976"/>
    <mergeCell ref="A977:M977"/>
    <mergeCell ref="C978:M978"/>
    <mergeCell ref="C979:M979"/>
    <mergeCell ref="A980:M980"/>
    <mergeCell ref="A981:M981"/>
    <mergeCell ref="C970:M970"/>
    <mergeCell ref="C971:M971"/>
    <mergeCell ref="C972:M972"/>
    <mergeCell ref="C973:M973"/>
    <mergeCell ref="C974:M974"/>
    <mergeCell ref="C975:M975"/>
    <mergeCell ref="A963:B965"/>
    <mergeCell ref="C963:M963"/>
    <mergeCell ref="C964:M964"/>
    <mergeCell ref="C965:M965"/>
    <mergeCell ref="A968:M968"/>
    <mergeCell ref="A969:M969"/>
    <mergeCell ref="A958:M958"/>
    <mergeCell ref="A959:M959"/>
    <mergeCell ref="C960:M960"/>
    <mergeCell ref="A961:B961"/>
    <mergeCell ref="C961:M961"/>
    <mergeCell ref="A962:B962"/>
    <mergeCell ref="C962:M962"/>
    <mergeCell ref="A950:B955"/>
    <mergeCell ref="C950:M950"/>
    <mergeCell ref="C951:M951"/>
    <mergeCell ref="C952:M952"/>
    <mergeCell ref="C953:M953"/>
    <mergeCell ref="C954:M954"/>
    <mergeCell ref="C955:M955"/>
    <mergeCell ref="A945:M945"/>
    <mergeCell ref="A946:M946"/>
    <mergeCell ref="C947:M947"/>
    <mergeCell ref="A948:B948"/>
    <mergeCell ref="C948:M948"/>
    <mergeCell ref="A949:B949"/>
    <mergeCell ref="C949:M949"/>
    <mergeCell ref="A937:B937"/>
    <mergeCell ref="C937:M937"/>
    <mergeCell ref="A938:B942"/>
    <mergeCell ref="C938:M938"/>
    <mergeCell ref="C939:M939"/>
    <mergeCell ref="C940:M940"/>
    <mergeCell ref="C941:M941"/>
    <mergeCell ref="C942:M942"/>
    <mergeCell ref="C931:M931"/>
    <mergeCell ref="C932:M932"/>
    <mergeCell ref="A933:M933"/>
    <mergeCell ref="A934:M934"/>
    <mergeCell ref="C935:M935"/>
    <mergeCell ref="A936:B936"/>
    <mergeCell ref="C936:M936"/>
    <mergeCell ref="C925:M925"/>
    <mergeCell ref="C926:M926"/>
    <mergeCell ref="A927:M927"/>
    <mergeCell ref="A928:K928"/>
    <mergeCell ref="C929:M929"/>
    <mergeCell ref="C930:M930"/>
    <mergeCell ref="B916:D916"/>
    <mergeCell ref="K916:M916"/>
    <mergeCell ref="A921:M921"/>
    <mergeCell ref="A922:M922"/>
    <mergeCell ref="A923:M923"/>
    <mergeCell ref="C924:M924"/>
    <mergeCell ref="A908:S908"/>
    <mergeCell ref="B911:D911"/>
    <mergeCell ref="K911:M911"/>
    <mergeCell ref="B914:D914"/>
    <mergeCell ref="K914:M914"/>
    <mergeCell ref="B915:D915"/>
    <mergeCell ref="K915:M915"/>
    <mergeCell ref="A882:M882"/>
    <mergeCell ref="A883:M883"/>
    <mergeCell ref="B884:M884"/>
    <mergeCell ref="B885:M885"/>
    <mergeCell ref="A886:M886"/>
    <mergeCell ref="A887:S887"/>
    <mergeCell ref="C876:M876"/>
    <mergeCell ref="C877:M877"/>
    <mergeCell ref="A878:M878"/>
    <mergeCell ref="A879:M879"/>
    <mergeCell ref="C880:M880"/>
    <mergeCell ref="C881:M881"/>
    <mergeCell ref="A870:M870"/>
    <mergeCell ref="A871:M871"/>
    <mergeCell ref="C872:M872"/>
    <mergeCell ref="C873:M873"/>
    <mergeCell ref="C874:M874"/>
    <mergeCell ref="C875:M875"/>
    <mergeCell ref="A862:B867"/>
    <mergeCell ref="C862:M862"/>
    <mergeCell ref="C863:M863"/>
    <mergeCell ref="C864:M864"/>
    <mergeCell ref="C865:M865"/>
    <mergeCell ref="C866:M866"/>
    <mergeCell ref="C867:M867"/>
    <mergeCell ref="A857:M857"/>
    <mergeCell ref="A858:M858"/>
    <mergeCell ref="C859:M859"/>
    <mergeCell ref="A860:B860"/>
    <mergeCell ref="C860:M860"/>
    <mergeCell ref="A861:B861"/>
    <mergeCell ref="C861:M861"/>
    <mergeCell ref="A849:B854"/>
    <mergeCell ref="C849:M849"/>
    <mergeCell ref="C850:M850"/>
    <mergeCell ref="C851:M851"/>
    <mergeCell ref="C852:M852"/>
    <mergeCell ref="C853:M853"/>
    <mergeCell ref="C854:M854"/>
    <mergeCell ref="A844:M844"/>
    <mergeCell ref="A845:M845"/>
    <mergeCell ref="C846:M846"/>
    <mergeCell ref="A847:B847"/>
    <mergeCell ref="C847:M847"/>
    <mergeCell ref="A848:B848"/>
    <mergeCell ref="C848:M848"/>
    <mergeCell ref="A836:B841"/>
    <mergeCell ref="C836:M836"/>
    <mergeCell ref="C837:M837"/>
    <mergeCell ref="C838:M838"/>
    <mergeCell ref="C839:M839"/>
    <mergeCell ref="C840:M840"/>
    <mergeCell ref="C841:M841"/>
    <mergeCell ref="A832:M832"/>
    <mergeCell ref="C833:M833"/>
    <mergeCell ref="A834:B834"/>
    <mergeCell ref="C834:M834"/>
    <mergeCell ref="A835:B835"/>
    <mergeCell ref="C835:M835"/>
    <mergeCell ref="C826:M826"/>
    <mergeCell ref="C827:M827"/>
    <mergeCell ref="C828:M828"/>
    <mergeCell ref="C829:M829"/>
    <mergeCell ref="A830:M830"/>
    <mergeCell ref="A831:M831"/>
    <mergeCell ref="A820:M820"/>
    <mergeCell ref="C821:M821"/>
    <mergeCell ref="C822:M822"/>
    <mergeCell ref="C823:M823"/>
    <mergeCell ref="A824:M824"/>
    <mergeCell ref="A825:K825"/>
    <mergeCell ref="B812:D812"/>
    <mergeCell ref="K812:M812"/>
    <mergeCell ref="B813:D813"/>
    <mergeCell ref="K813:M813"/>
    <mergeCell ref="A818:M818"/>
    <mergeCell ref="A819:M819"/>
    <mergeCell ref="A805:F805"/>
    <mergeCell ref="A806:S806"/>
    <mergeCell ref="B808:D808"/>
    <mergeCell ref="K808:M808"/>
    <mergeCell ref="B811:D811"/>
    <mergeCell ref="K811:M811"/>
    <mergeCell ref="A778:M778"/>
    <mergeCell ref="A779:M779"/>
    <mergeCell ref="B780:M780"/>
    <mergeCell ref="B781:M781"/>
    <mergeCell ref="A782:M782"/>
    <mergeCell ref="A783:S783"/>
    <mergeCell ref="C772:M772"/>
    <mergeCell ref="C773:M773"/>
    <mergeCell ref="A774:M774"/>
    <mergeCell ref="A775:M775"/>
    <mergeCell ref="C776:M776"/>
    <mergeCell ref="C777:M777"/>
    <mergeCell ref="A766:M766"/>
    <mergeCell ref="A767:M767"/>
    <mergeCell ref="C768:M768"/>
    <mergeCell ref="C769:M769"/>
    <mergeCell ref="C770:M770"/>
    <mergeCell ref="C771:M771"/>
    <mergeCell ref="A758:B763"/>
    <mergeCell ref="C758:M758"/>
    <mergeCell ref="C759:M759"/>
    <mergeCell ref="C760:M760"/>
    <mergeCell ref="C761:M761"/>
    <mergeCell ref="C762:M762"/>
    <mergeCell ref="C763:M763"/>
    <mergeCell ref="A753:M753"/>
    <mergeCell ref="A754:M754"/>
    <mergeCell ref="C755:M755"/>
    <mergeCell ref="A756:B756"/>
    <mergeCell ref="C756:M756"/>
    <mergeCell ref="A757:B757"/>
    <mergeCell ref="C757:M757"/>
    <mergeCell ref="A744:B750"/>
    <mergeCell ref="C744:M744"/>
    <mergeCell ref="C745:M745"/>
    <mergeCell ref="C746:M746"/>
    <mergeCell ref="C747:M747"/>
    <mergeCell ref="C748:M748"/>
    <mergeCell ref="C749:M749"/>
    <mergeCell ref="C750:M750"/>
    <mergeCell ref="A740:M740"/>
    <mergeCell ref="C741:M741"/>
    <mergeCell ref="A742:B742"/>
    <mergeCell ref="C742:M742"/>
    <mergeCell ref="A743:B743"/>
    <mergeCell ref="C743:M743"/>
    <mergeCell ref="A733:B736"/>
    <mergeCell ref="C733:M733"/>
    <mergeCell ref="C734:M734"/>
    <mergeCell ref="C735:M735"/>
    <mergeCell ref="C736:M736"/>
    <mergeCell ref="A739:M739"/>
    <mergeCell ref="A729:M729"/>
    <mergeCell ref="C730:M730"/>
    <mergeCell ref="A731:B731"/>
    <mergeCell ref="C731:M731"/>
    <mergeCell ref="A732:B732"/>
    <mergeCell ref="C732:M732"/>
    <mergeCell ref="A722:B725"/>
    <mergeCell ref="C722:M722"/>
    <mergeCell ref="C723:M723"/>
    <mergeCell ref="C724:M724"/>
    <mergeCell ref="C725:M725"/>
    <mergeCell ref="A728:M728"/>
    <mergeCell ref="A717:M717"/>
    <mergeCell ref="A718:M718"/>
    <mergeCell ref="C719:M719"/>
    <mergeCell ref="A720:B720"/>
    <mergeCell ref="C720:M720"/>
    <mergeCell ref="A721:B721"/>
    <mergeCell ref="C721:M721"/>
    <mergeCell ref="A711:M711"/>
    <mergeCell ref="A712:K712"/>
    <mergeCell ref="C713:M713"/>
    <mergeCell ref="C714:M714"/>
    <mergeCell ref="C715:M715"/>
    <mergeCell ref="C716:M716"/>
    <mergeCell ref="A705:M705"/>
    <mergeCell ref="A706:M706"/>
    <mergeCell ref="A707:M707"/>
    <mergeCell ref="C708:M708"/>
    <mergeCell ref="C709:M709"/>
    <mergeCell ref="C710:M710"/>
    <mergeCell ref="B698:D698"/>
    <mergeCell ref="K698:M698"/>
    <mergeCell ref="B699:D699"/>
    <mergeCell ref="K699:M699"/>
    <mergeCell ref="B700:D700"/>
    <mergeCell ref="K700:M700"/>
    <mergeCell ref="A669:M669"/>
    <mergeCell ref="A670:S670"/>
    <mergeCell ref="A692:F692"/>
    <mergeCell ref="A693:S693"/>
    <mergeCell ref="B695:D695"/>
    <mergeCell ref="K695:M695"/>
    <mergeCell ref="C663:M663"/>
    <mergeCell ref="C664:M664"/>
    <mergeCell ref="A665:M665"/>
    <mergeCell ref="A666:M666"/>
    <mergeCell ref="B667:M667"/>
    <mergeCell ref="B668:M668"/>
    <mergeCell ref="C657:M657"/>
    <mergeCell ref="C658:M658"/>
    <mergeCell ref="C659:M659"/>
    <mergeCell ref="C660:M660"/>
    <mergeCell ref="A661:M661"/>
    <mergeCell ref="A662:M662"/>
    <mergeCell ref="C649:M649"/>
    <mergeCell ref="A652:M652"/>
    <mergeCell ref="A653:M653"/>
    <mergeCell ref="A654:M654"/>
    <mergeCell ref="C655:M655"/>
    <mergeCell ref="C656:M656"/>
    <mergeCell ref="C642:M642"/>
    <mergeCell ref="A643:B643"/>
    <mergeCell ref="C643:M643"/>
    <mergeCell ref="A644:B644"/>
    <mergeCell ref="C644:M644"/>
    <mergeCell ref="A645:B649"/>
    <mergeCell ref="C645:M645"/>
    <mergeCell ref="C646:M646"/>
    <mergeCell ref="C647:M647"/>
    <mergeCell ref="C648:M648"/>
    <mergeCell ref="C636:M636"/>
    <mergeCell ref="C637:M637"/>
    <mergeCell ref="C638:M638"/>
    <mergeCell ref="C639:M639"/>
    <mergeCell ref="A640:M640"/>
    <mergeCell ref="A641:M641"/>
    <mergeCell ref="A630:M630"/>
    <mergeCell ref="C631:M631"/>
    <mergeCell ref="C632:M632"/>
    <mergeCell ref="C633:M633"/>
    <mergeCell ref="A634:M634"/>
    <mergeCell ref="A635:K635"/>
    <mergeCell ref="B622:D622"/>
    <mergeCell ref="K622:M622"/>
    <mergeCell ref="B623:D623"/>
    <mergeCell ref="K623:M623"/>
    <mergeCell ref="A628:M628"/>
    <mergeCell ref="A629:M629"/>
    <mergeCell ref="A616:F616"/>
    <mergeCell ref="A617:S617"/>
    <mergeCell ref="B619:D619"/>
    <mergeCell ref="K619:M619"/>
    <mergeCell ref="B621:D621"/>
    <mergeCell ref="K621:M621"/>
    <mergeCell ref="A587:M587"/>
    <mergeCell ref="A588:M588"/>
    <mergeCell ref="B589:M589"/>
    <mergeCell ref="B590:M590"/>
    <mergeCell ref="A591:M591"/>
    <mergeCell ref="A592:S592"/>
    <mergeCell ref="C581:M581"/>
    <mergeCell ref="C582:M582"/>
    <mergeCell ref="A583:M583"/>
    <mergeCell ref="A584:M584"/>
    <mergeCell ref="C585:M585"/>
    <mergeCell ref="C586:M586"/>
    <mergeCell ref="A575:M575"/>
    <mergeCell ref="A576:M576"/>
    <mergeCell ref="C577:M577"/>
    <mergeCell ref="C578:M578"/>
    <mergeCell ref="C579:M579"/>
    <mergeCell ref="C580:M580"/>
    <mergeCell ref="A566:B572"/>
    <mergeCell ref="C566:M566"/>
    <mergeCell ref="C567:M567"/>
    <mergeCell ref="C568:M568"/>
    <mergeCell ref="C569:M569"/>
    <mergeCell ref="C570:M570"/>
    <mergeCell ref="C571:M571"/>
    <mergeCell ref="C572:M572"/>
    <mergeCell ref="A560:M560"/>
    <mergeCell ref="A562:M562"/>
    <mergeCell ref="C563:M563"/>
    <mergeCell ref="A564:B564"/>
    <mergeCell ref="C564:M564"/>
    <mergeCell ref="A565:B565"/>
    <mergeCell ref="C565:M565"/>
    <mergeCell ref="A552:B557"/>
    <mergeCell ref="C552:M552"/>
    <mergeCell ref="C553:M553"/>
    <mergeCell ref="C554:M554"/>
    <mergeCell ref="C555:M555"/>
    <mergeCell ref="C556:M556"/>
    <mergeCell ref="C557:M557"/>
    <mergeCell ref="A547:M547"/>
    <mergeCell ref="A548:M548"/>
    <mergeCell ref="C549:M549"/>
    <mergeCell ref="A550:B550"/>
    <mergeCell ref="C550:M550"/>
    <mergeCell ref="A551:B551"/>
    <mergeCell ref="C551:M551"/>
    <mergeCell ref="N537:N544"/>
    <mergeCell ref="A538:B544"/>
    <mergeCell ref="C538:M538"/>
    <mergeCell ref="C539:M539"/>
    <mergeCell ref="C540:M540"/>
    <mergeCell ref="C541:M541"/>
    <mergeCell ref="C542:M542"/>
    <mergeCell ref="C543:M543"/>
    <mergeCell ref="C544:M544"/>
    <mergeCell ref="A533:M533"/>
    <mergeCell ref="A534:M534"/>
    <mergeCell ref="C535:M535"/>
    <mergeCell ref="A536:B536"/>
    <mergeCell ref="C536:M536"/>
    <mergeCell ref="A537:B537"/>
    <mergeCell ref="C537:M537"/>
    <mergeCell ref="A523:B530"/>
    <mergeCell ref="C523:M523"/>
    <mergeCell ref="C524:M524"/>
    <mergeCell ref="C525:M525"/>
    <mergeCell ref="C526:M526"/>
    <mergeCell ref="C527:M527"/>
    <mergeCell ref="C528:M528"/>
    <mergeCell ref="C529:M529"/>
    <mergeCell ref="C530:M530"/>
    <mergeCell ref="A518:M518"/>
    <mergeCell ref="A519:M519"/>
    <mergeCell ref="C520:M520"/>
    <mergeCell ref="A521:B521"/>
    <mergeCell ref="C521:M521"/>
    <mergeCell ref="A522:B522"/>
    <mergeCell ref="C522:M522"/>
    <mergeCell ref="A512:M512"/>
    <mergeCell ref="A513:M513"/>
    <mergeCell ref="C514:M514"/>
    <mergeCell ref="C515:M515"/>
    <mergeCell ref="C516:M516"/>
    <mergeCell ref="C517:M517"/>
    <mergeCell ref="A506:M506"/>
    <mergeCell ref="A507:M507"/>
    <mergeCell ref="A508:M508"/>
    <mergeCell ref="C509:M509"/>
    <mergeCell ref="C510:M510"/>
    <mergeCell ref="C511:M511"/>
    <mergeCell ref="B499:D499"/>
    <mergeCell ref="K499:M499"/>
    <mergeCell ref="B500:D500"/>
    <mergeCell ref="K500:M500"/>
    <mergeCell ref="B501:D501"/>
    <mergeCell ref="K501:M501"/>
    <mergeCell ref="A462:M462"/>
    <mergeCell ref="A463:S463"/>
    <mergeCell ref="A493:F493"/>
    <mergeCell ref="A494:S494"/>
    <mergeCell ref="B496:D496"/>
    <mergeCell ref="K496:M496"/>
    <mergeCell ref="C456:M456"/>
    <mergeCell ref="C457:M457"/>
    <mergeCell ref="A458:M458"/>
    <mergeCell ref="A459:M459"/>
    <mergeCell ref="B460:M460"/>
    <mergeCell ref="B461:M461"/>
    <mergeCell ref="C450:M450"/>
    <mergeCell ref="C451:M451"/>
    <mergeCell ref="C452:M452"/>
    <mergeCell ref="C453:M453"/>
    <mergeCell ref="A454:M454"/>
    <mergeCell ref="A455:M455"/>
    <mergeCell ref="C442:M442"/>
    <mergeCell ref="C443:M443"/>
    <mergeCell ref="A446:M446"/>
    <mergeCell ref="A447:M447"/>
    <mergeCell ref="C448:M448"/>
    <mergeCell ref="C449:M449"/>
    <mergeCell ref="C436:M436"/>
    <mergeCell ref="C437:M437"/>
    <mergeCell ref="C438:M438"/>
    <mergeCell ref="C439:M439"/>
    <mergeCell ref="C440:M440"/>
    <mergeCell ref="C441:M441"/>
    <mergeCell ref="A431:M431"/>
    <mergeCell ref="A432:M432"/>
    <mergeCell ref="C433:M433"/>
    <mergeCell ref="A434:B434"/>
    <mergeCell ref="C434:M434"/>
    <mergeCell ref="A435:B435"/>
    <mergeCell ref="C435:M435"/>
    <mergeCell ref="B421:B428"/>
    <mergeCell ref="C421:M421"/>
    <mergeCell ref="C422:M422"/>
    <mergeCell ref="C423:M423"/>
    <mergeCell ref="C424:M424"/>
    <mergeCell ref="C425:M425"/>
    <mergeCell ref="C426:M426"/>
    <mergeCell ref="C427:M427"/>
    <mergeCell ref="C428:M428"/>
    <mergeCell ref="A416:M416"/>
    <mergeCell ref="A417:M417"/>
    <mergeCell ref="C418:M418"/>
    <mergeCell ref="A419:B419"/>
    <mergeCell ref="C419:M419"/>
    <mergeCell ref="A420:B420"/>
    <mergeCell ref="C420:M420"/>
    <mergeCell ref="C408:M408"/>
    <mergeCell ref="C409:M409"/>
    <mergeCell ref="C410:M410"/>
    <mergeCell ref="C411:M411"/>
    <mergeCell ref="C412:M412"/>
    <mergeCell ref="C413:M413"/>
    <mergeCell ref="C401:M401"/>
    <mergeCell ref="A402:B402"/>
    <mergeCell ref="C402:M402"/>
    <mergeCell ref="A403:B403"/>
    <mergeCell ref="C403:M403"/>
    <mergeCell ref="A404:B413"/>
    <mergeCell ref="C404:M404"/>
    <mergeCell ref="C405:M405"/>
    <mergeCell ref="C406:M406"/>
    <mergeCell ref="C407:M407"/>
    <mergeCell ref="C395:M395"/>
    <mergeCell ref="C396:M396"/>
    <mergeCell ref="C397:M397"/>
    <mergeCell ref="C398:M398"/>
    <mergeCell ref="A399:M399"/>
    <mergeCell ref="A400:M400"/>
    <mergeCell ref="A389:M389"/>
    <mergeCell ref="C390:M390"/>
    <mergeCell ref="C391:M391"/>
    <mergeCell ref="C392:M392"/>
    <mergeCell ref="A393:M393"/>
    <mergeCell ref="A394:M394"/>
    <mergeCell ref="B381:D381"/>
    <mergeCell ref="K381:M381"/>
    <mergeCell ref="B382:D382"/>
    <mergeCell ref="K382:M382"/>
    <mergeCell ref="A387:M387"/>
    <mergeCell ref="A388:M388"/>
    <mergeCell ref="A374:F374"/>
    <mergeCell ref="A375:S375"/>
    <mergeCell ref="B377:D377"/>
    <mergeCell ref="K377:M377"/>
    <mergeCell ref="B380:D380"/>
    <mergeCell ref="K380:M380"/>
    <mergeCell ref="A325:M325"/>
    <mergeCell ref="A326:M326"/>
    <mergeCell ref="B327:M327"/>
    <mergeCell ref="B328:M328"/>
    <mergeCell ref="A329:M329"/>
    <mergeCell ref="A330:S330"/>
    <mergeCell ref="C319:M319"/>
    <mergeCell ref="C320:M320"/>
    <mergeCell ref="A321:M321"/>
    <mergeCell ref="A322:M322"/>
    <mergeCell ref="C323:M323"/>
    <mergeCell ref="C324:M324"/>
    <mergeCell ref="A313:M313"/>
    <mergeCell ref="A314:M314"/>
    <mergeCell ref="C315:M315"/>
    <mergeCell ref="C316:M316"/>
    <mergeCell ref="C317:M317"/>
    <mergeCell ref="C318:M318"/>
    <mergeCell ref="A305:B310"/>
    <mergeCell ref="C305:M305"/>
    <mergeCell ref="C306:M306"/>
    <mergeCell ref="C307:M307"/>
    <mergeCell ref="C308:M308"/>
    <mergeCell ref="C309:M309"/>
    <mergeCell ref="C310:M310"/>
    <mergeCell ref="A300:M300"/>
    <mergeCell ref="A301:M301"/>
    <mergeCell ref="C302:M302"/>
    <mergeCell ref="A303:B303"/>
    <mergeCell ref="C303:M303"/>
    <mergeCell ref="A304:B304"/>
    <mergeCell ref="C304:M304"/>
    <mergeCell ref="A292:B297"/>
    <mergeCell ref="C292:M292"/>
    <mergeCell ref="C293:M293"/>
    <mergeCell ref="C294:M294"/>
    <mergeCell ref="C295:M295"/>
    <mergeCell ref="C296:M296"/>
    <mergeCell ref="C297:M297"/>
    <mergeCell ref="A287:M287"/>
    <mergeCell ref="A288:M288"/>
    <mergeCell ref="C289:M289"/>
    <mergeCell ref="A290:B290"/>
    <mergeCell ref="C290:M290"/>
    <mergeCell ref="A291:B291"/>
    <mergeCell ref="C291:M291"/>
    <mergeCell ref="A280:B284"/>
    <mergeCell ref="C280:M280"/>
    <mergeCell ref="C281:M281"/>
    <mergeCell ref="C282:M282"/>
    <mergeCell ref="C283:M283"/>
    <mergeCell ref="C284:M284"/>
    <mergeCell ref="A276:M276"/>
    <mergeCell ref="C277:M277"/>
    <mergeCell ref="A278:B278"/>
    <mergeCell ref="C278:M278"/>
    <mergeCell ref="A279:B279"/>
    <mergeCell ref="C279:M279"/>
    <mergeCell ref="A269:B272"/>
    <mergeCell ref="C269:M269"/>
    <mergeCell ref="C270:M270"/>
    <mergeCell ref="C271:M271"/>
    <mergeCell ref="C272:M272"/>
    <mergeCell ref="A275:M275"/>
    <mergeCell ref="A265:M265"/>
    <mergeCell ref="C266:M266"/>
    <mergeCell ref="A267:B267"/>
    <mergeCell ref="C267:M267"/>
    <mergeCell ref="A268:B268"/>
    <mergeCell ref="C268:M268"/>
    <mergeCell ref="A258:B261"/>
    <mergeCell ref="C258:M258"/>
    <mergeCell ref="C259:M259"/>
    <mergeCell ref="C260:M260"/>
    <mergeCell ref="C261:M261"/>
    <mergeCell ref="A264:M264"/>
    <mergeCell ref="A253:M253"/>
    <mergeCell ref="A254:M254"/>
    <mergeCell ref="C255:M255"/>
    <mergeCell ref="A256:B256"/>
    <mergeCell ref="C256:M256"/>
    <mergeCell ref="A257:B257"/>
    <mergeCell ref="C257:M257"/>
    <mergeCell ref="A245:B245"/>
    <mergeCell ref="C245:M245"/>
    <mergeCell ref="A246:B250"/>
    <mergeCell ref="C246:M246"/>
    <mergeCell ref="C247:M247"/>
    <mergeCell ref="C248:M248"/>
    <mergeCell ref="C249:M249"/>
    <mergeCell ref="C250:M250"/>
    <mergeCell ref="C238:M238"/>
    <mergeCell ref="A241:M241"/>
    <mergeCell ref="A242:M242"/>
    <mergeCell ref="C243:M243"/>
    <mergeCell ref="A244:B244"/>
    <mergeCell ref="C244:M244"/>
    <mergeCell ref="C231:M231"/>
    <mergeCell ref="A232:B232"/>
    <mergeCell ref="C232:M232"/>
    <mergeCell ref="A233:B233"/>
    <mergeCell ref="C233:M233"/>
    <mergeCell ref="A234:B238"/>
    <mergeCell ref="C234:M234"/>
    <mergeCell ref="C235:M235"/>
    <mergeCell ref="C236:M236"/>
    <mergeCell ref="C237:M237"/>
    <mergeCell ref="C225:M225"/>
    <mergeCell ref="C226:M226"/>
    <mergeCell ref="C227:M227"/>
    <mergeCell ref="C228:M228"/>
    <mergeCell ref="A229:M229"/>
    <mergeCell ref="A230:M230"/>
    <mergeCell ref="A219:M219"/>
    <mergeCell ref="C220:M220"/>
    <mergeCell ref="C221:M221"/>
    <mergeCell ref="C222:M222"/>
    <mergeCell ref="A223:M223"/>
    <mergeCell ref="A224:K224"/>
    <mergeCell ref="B211:E211"/>
    <mergeCell ref="K211:M211"/>
    <mergeCell ref="B212:D212"/>
    <mergeCell ref="K212:M212"/>
    <mergeCell ref="A217:M217"/>
    <mergeCell ref="A218:M218"/>
    <mergeCell ref="A204:F204"/>
    <mergeCell ref="A205:S205"/>
    <mergeCell ref="B207:D207"/>
    <mergeCell ref="K207:M207"/>
    <mergeCell ref="B210:D210"/>
    <mergeCell ref="K210:M210"/>
    <mergeCell ref="A175:M175"/>
    <mergeCell ref="A176:M176"/>
    <mergeCell ref="B177:M177"/>
    <mergeCell ref="B178:M178"/>
    <mergeCell ref="A179:S179"/>
    <mergeCell ref="A180:S180"/>
    <mergeCell ref="C169:M169"/>
    <mergeCell ref="C170:M170"/>
    <mergeCell ref="A171:M171"/>
    <mergeCell ref="A172:M172"/>
    <mergeCell ref="C173:M173"/>
    <mergeCell ref="C174:M174"/>
    <mergeCell ref="A163:M163"/>
    <mergeCell ref="A164:M164"/>
    <mergeCell ref="C165:M165"/>
    <mergeCell ref="C166:M166"/>
    <mergeCell ref="C167:M167"/>
    <mergeCell ref="C168:M168"/>
    <mergeCell ref="A155:B160"/>
    <mergeCell ref="C155:M155"/>
    <mergeCell ref="C156:M156"/>
    <mergeCell ref="C157:M157"/>
    <mergeCell ref="C158:M158"/>
    <mergeCell ref="C159:M159"/>
    <mergeCell ref="C160:M160"/>
    <mergeCell ref="A151:M151"/>
    <mergeCell ref="C152:M152"/>
    <mergeCell ref="A153:B153"/>
    <mergeCell ref="C153:M153"/>
    <mergeCell ref="A154:B154"/>
    <mergeCell ref="C154:M154"/>
    <mergeCell ref="A144:B147"/>
    <mergeCell ref="C144:M144"/>
    <mergeCell ref="C145:M145"/>
    <mergeCell ref="C146:M146"/>
    <mergeCell ref="C147:M147"/>
    <mergeCell ref="A150:M150"/>
    <mergeCell ref="A139:M139"/>
    <mergeCell ref="A140:M140"/>
    <mergeCell ref="C141:M141"/>
    <mergeCell ref="A142:B142"/>
    <mergeCell ref="C142:M142"/>
    <mergeCell ref="A143:B143"/>
    <mergeCell ref="C143:M143"/>
    <mergeCell ref="A132:B136"/>
    <mergeCell ref="C132:M132"/>
    <mergeCell ref="C133:M133"/>
    <mergeCell ref="C134:M134"/>
    <mergeCell ref="C135:M135"/>
    <mergeCell ref="C136:M136"/>
    <mergeCell ref="A127:M127"/>
    <mergeCell ref="A128:M128"/>
    <mergeCell ref="C129:M129"/>
    <mergeCell ref="A130:B130"/>
    <mergeCell ref="C130:M130"/>
    <mergeCell ref="A131:B131"/>
    <mergeCell ref="C131:M131"/>
    <mergeCell ref="A121:M121"/>
    <mergeCell ref="A122:K122"/>
    <mergeCell ref="C123:M123"/>
    <mergeCell ref="C124:M124"/>
    <mergeCell ref="C125:M125"/>
    <mergeCell ref="C126:M126"/>
    <mergeCell ref="A115:M115"/>
    <mergeCell ref="A116:M116"/>
    <mergeCell ref="A117:M117"/>
    <mergeCell ref="C118:M118"/>
    <mergeCell ref="C119:M119"/>
    <mergeCell ref="C120:M120"/>
  </mergeCells>
  <dataValidations count="105">
    <dataValidation type="list" allowBlank="1" showInputMessage="1" showErrorMessage="1" prompt="Selecciona la Subfunción" sqref="A1128:A1129">
      <formula1>H938:H1046</formula1>
    </dataValidation>
    <dataValidation type="list" allowBlank="1" showInputMessage="1" showErrorMessage="1" prompt="Selecciona el Orden de Gobierno" sqref="B1089">
      <formula1>K851</formula1>
    </dataValidation>
    <dataValidation type="list" allowBlank="1" showInputMessage="1" showErrorMessage="1" prompt="Selecciona Financiero o No" sqref="B1090">
      <formula1>K852</formula1>
    </dataValidation>
    <dataValidation type="list" allowBlank="1" showInputMessage="1" showErrorMessage="1" prompt="Selecciona la Subfunción" sqref="A1124:A1126">
      <formula1>H932:H1040</formula1>
    </dataValidation>
    <dataValidation type="list" allowBlank="1" showInputMessage="1" showErrorMessage="1" prompt="Selecciona el Orden de Gobierno" sqref="B970">
      <formula1>K742</formula1>
    </dataValidation>
    <dataValidation type="list" allowBlank="1" showInputMessage="1" showErrorMessage="1" prompt="Selecciona Financiero o No" sqref="B971">
      <formula1>K743</formula1>
    </dataValidation>
    <dataValidation type="list" allowBlank="1" showInputMessage="1" showErrorMessage="1" prompt="Selecciona el Sector" sqref="B972">
      <formula1>K744</formula1>
    </dataValidation>
    <dataValidation type="list" allowBlank="1" showInputMessage="1" showErrorMessage="1" prompt="Selecciona el Subsector" sqref="B973">
      <formula1>K747:K748</formula1>
    </dataValidation>
    <dataValidation type="list" allowBlank="1" showInputMessage="1" showErrorMessage="1" prompt="Selecciona el Ente Publico" sqref="B974">
      <formula1>K746:K747</formula1>
    </dataValidation>
    <dataValidation type="list" allowBlank="1" showInputMessage="1" showErrorMessage="1" prompt="Selecciona la Subfunción" sqref="B926">
      <formula1>H809:H919</formula1>
    </dataValidation>
    <dataValidation type="list" allowBlank="1" showInputMessage="1" showErrorMessage="1" prompt="Selecciona la Función" sqref="B925">
      <formula1>E809:E836</formula1>
    </dataValidation>
    <dataValidation type="list" allowBlank="1" showInputMessage="1" showErrorMessage="1" prompt="Selecciona la Finalidad" sqref="B924">
      <formula1>B809:B812</formula1>
    </dataValidation>
    <dataValidation type="list" allowBlank="1" showInputMessage="1" showErrorMessage="1" prompt="Selecciona la Subfunción" sqref="A987:A996">
      <formula1>H801:H907</formula1>
    </dataValidation>
    <dataValidation type="list" allowBlank="1" showInputMessage="1" showErrorMessage="1" prompt="Selecciona la Subfunción" sqref="A997:A1013">
      <formula1>H809:H916</formula1>
    </dataValidation>
    <dataValidation type="list" allowBlank="1" showInputMessage="1" showErrorMessage="1" prompt="Selecciona la Subfunción" sqref="A906 A1123">
      <formula1>H714:H823</formula1>
    </dataValidation>
    <dataValidation type="list" allowBlank="1" showInputMessage="1" showErrorMessage="1" prompt="Selecciona la Subfunción" sqref="A905 A1106:A1116">
      <formula1>H713:H823</formula1>
    </dataValidation>
    <dataValidation type="list" allowBlank="1" showInputMessage="1" showErrorMessage="1" prompt="Selecciona la Subfunción" sqref="A889:A896">
      <formula1>H705:H815</formula1>
    </dataValidation>
    <dataValidation type="list" allowBlank="1" showInputMessage="1" showErrorMessage="1" prompt="Selecciona la Subfunción" sqref="A897:A898 A904">
      <formula1>H715:H823</formula1>
    </dataValidation>
    <dataValidation type="list" allowBlank="1" showInputMessage="1" showErrorMessage="1" prompt="Selecciona la Subfunción" sqref="A899:A903">
      <formula1>H717:H826</formula1>
    </dataValidation>
    <dataValidation type="list" allowBlank="1" showInputMessage="1" showErrorMessage="1" prompt="Selecciona el Orden de Gobierno" sqref="B872">
      <formula1>K659</formula1>
    </dataValidation>
    <dataValidation type="list" allowBlank="1" showInputMessage="1" showErrorMessage="1" prompt="Selecciona Financiero o No" sqref="B873">
      <formula1>K660</formula1>
    </dataValidation>
    <dataValidation type="list" allowBlank="1" showInputMessage="1" showErrorMessage="1" prompt="Selecciona el Sector" sqref="B874">
      <formula1>K661</formula1>
    </dataValidation>
    <dataValidation type="list" allowBlank="1" showInputMessage="1" showErrorMessage="1" prompt="Selecciona el Ente Publico" sqref="B876">
      <formula1>K663:K664</formula1>
    </dataValidation>
    <dataValidation type="list" allowBlank="1" showInputMessage="1" showErrorMessage="1" prompt="Selecciona el Subsector" sqref="B875">
      <formula1>K664:K703</formula1>
    </dataValidation>
    <dataValidation type="list" allowBlank="1" showInputMessage="1" showErrorMessage="1" prompt="Selecciona la Subfunción" sqref="A804">
      <formula1>H611:H719</formula1>
    </dataValidation>
    <dataValidation type="list" allowBlank="1" showInputMessage="1" showErrorMessage="1" prompt="Selecciona la Subfunción" sqref="A794:A799 A1117:A1122 A1131">
      <formula1>H603:H712</formula1>
    </dataValidation>
    <dataValidation type="list" allowBlank="1" showInputMessage="1" showErrorMessage="1" prompt="Selecciona la Subfunción" sqref="A793 A800:A801 A1130 A1127">
      <formula1>H602:H710</formula1>
    </dataValidation>
    <dataValidation type="list" allowBlank="1" showInputMessage="1" showErrorMessage="1" prompt="Selecciona la Subfunción" sqref="A785:A792">
      <formula1>H592:H702</formula1>
    </dataValidation>
    <dataValidation type="list" allowBlank="1" showInputMessage="1" showErrorMessage="1" prompt="Selecciona la Subfunción" sqref="A802">
      <formula1>H600:H710</formula1>
    </dataValidation>
    <dataValidation type="list" allowBlank="1" showInputMessage="1" showErrorMessage="1" prompt="Selecciona la Subfunción" sqref="A803">
      <formula1>H601:H710</formula1>
    </dataValidation>
    <dataValidation type="list" allowBlank="1" showInputMessage="1" showErrorMessage="1" prompt="Selecciona el Ente Publico" sqref="B772">
      <formula1>K556:K557</formula1>
    </dataValidation>
    <dataValidation type="list" allowBlank="1" showInputMessage="1" showErrorMessage="1" prompt="Selecciona el Sector" sqref="B770">
      <formula1>K554</formula1>
    </dataValidation>
    <dataValidation type="list" allowBlank="1" showInputMessage="1" showErrorMessage="1" prompt="Selecciona Financiero o No" sqref="B769">
      <formula1>K553</formula1>
    </dataValidation>
    <dataValidation type="list" allowBlank="1" showInputMessage="1" showErrorMessage="1" prompt="Selecciona el Orden de Gobierno" sqref="B768">
      <formula1>K552</formula1>
    </dataValidation>
    <dataValidation type="list" allowBlank="1" showInputMessage="1" showErrorMessage="1" prompt="Selecciona el Subsector" sqref="B771">
      <formula1>K557:K590</formula1>
    </dataValidation>
    <dataValidation type="list" allowBlank="1" showInputMessage="1" showErrorMessage="1" prompt="Selecciona la Subfunción" sqref="A689:A691">
      <formula1>H564:H652</formula1>
    </dataValidation>
    <dataValidation type="list" allowBlank="1" showInputMessage="1" showErrorMessage="1" prompt="Selecciona la Subfunción" sqref="A676:A680">
      <formula1>H556:H652</formula1>
    </dataValidation>
    <dataValidation type="list" allowBlank="1" showInputMessage="1" showErrorMessage="1" prompt="Selecciona la Subfunción" sqref="A673:A675">
      <formula1>H554:H652</formula1>
    </dataValidation>
    <dataValidation type="list" allowBlank="1" showInputMessage="1" showErrorMessage="1" prompt="Selecciona la Subfunción" sqref="A687">
      <formula1>H566:H652</formula1>
    </dataValidation>
    <dataValidation type="list" allowBlank="1" showInputMessage="1" showErrorMessage="1" prompt="Selecciona la Subfunción" sqref="A686">
      <formula1>H565:H652</formula1>
    </dataValidation>
    <dataValidation type="list" allowBlank="1" showInputMessage="1" showErrorMessage="1" prompt="Selecciona la Subfunción" sqref="A672">
      <formula1>H553:H652</formula1>
    </dataValidation>
    <dataValidation type="list" allowBlank="1" showInputMessage="1" showErrorMessage="1" prompt="Selecciona la Subfunción" sqref="A682">
      <formula1>H559:H652</formula1>
    </dataValidation>
    <dataValidation type="list" allowBlank="1" showInputMessage="1" showErrorMessage="1" prompt="Selecciona la Subfunción" sqref="A681">
      <formula1>H559:H652</formula1>
    </dataValidation>
    <dataValidation type="list" allowBlank="1" showInputMessage="1" showErrorMessage="1" prompt="Selecciona la Subfunción" sqref="A683:A685">
      <formula1>H558:H652</formula1>
    </dataValidation>
    <dataValidation type="list" allowBlank="1" showInputMessage="1" showErrorMessage="1" prompt="Selecciona la Subfunción" sqref="A688">
      <formula1>H568:H652</formula1>
    </dataValidation>
    <dataValidation type="list" allowBlank="1" showInputMessage="1" showErrorMessage="1" prompt="Selecciona el Ente Publico" sqref="B659">
      <formula1>K457:K458</formula1>
    </dataValidation>
    <dataValidation type="list" allowBlank="1" showInputMessage="1" showErrorMessage="1" prompt="Selecciona el Subsector" sqref="B658">
      <formula1>K458:K459</formula1>
    </dataValidation>
    <dataValidation type="list" allowBlank="1" showInputMessage="1" showErrorMessage="1" prompt="Selecciona el Sector" sqref="B657">
      <formula1>K455</formula1>
    </dataValidation>
    <dataValidation type="list" allowBlank="1" showInputMessage="1" showErrorMessage="1" prompt="Selecciona Financiero o No" sqref="B656">
      <formula1>K454</formula1>
    </dataValidation>
    <dataValidation type="list" allowBlank="1" showInputMessage="1" showErrorMessage="1" prompt="Selecciona el Orden de Gobierno" sqref="B655">
      <formula1>K453</formula1>
    </dataValidation>
    <dataValidation type="list" allowBlank="1" showInputMessage="1" showErrorMessage="1" prompt="Selecciona el Orden de Gobierno" sqref="B577">
      <formula1>K400</formula1>
    </dataValidation>
    <dataValidation type="list" allowBlank="1" showInputMessage="1" showErrorMessage="1" prompt="Selecciona Financiero o No" sqref="B578">
      <formula1>K401</formula1>
    </dataValidation>
    <dataValidation type="list" allowBlank="1" showInputMessage="1" showErrorMessage="1" prompt="Selecciona la Subfunción" sqref="A607:A615">
      <formula1>H403:H512</formula1>
    </dataValidation>
    <dataValidation type="list" allowBlank="1" showInputMessage="1" showErrorMessage="1" prompt="Selecciona la Subfunción" sqref="A594:A604">
      <formula1>H393:H503</formula1>
    </dataValidation>
    <dataValidation type="list" allowBlank="1" showInputMessage="1" showErrorMessage="1" prompt="Selecciona la Subfunción" sqref="A605:A606">
      <formula1>H401:H511</formula1>
    </dataValidation>
    <dataValidation type="list" allowBlank="1" showInputMessage="1" showErrorMessage="1" prompt="Selecciona la Subfunción" sqref="A490:A492">
      <formula1>H314:H422</formula1>
    </dataValidation>
    <dataValidation type="list" allowBlank="1" showInputMessage="1" showErrorMessage="1" prompt="Selecciona la Subfunción" sqref="A473:A476 A466:A471">
      <formula1>H293:H401</formula1>
    </dataValidation>
    <dataValidation type="list" allowBlank="1" showInputMessage="1" showErrorMessage="1" prompt="Selecciona la Subfunción" sqref="A479 A483 A485 A481">
      <formula1>H305:H414</formula1>
    </dataValidation>
    <dataValidation type="list" allowBlank="1" showInputMessage="1" showErrorMessage="1" prompt="Selecciona la Subfunción" sqref="A482 A484 A480 A478">
      <formula1>H305:H414</formula1>
    </dataValidation>
    <dataValidation type="list" allowBlank="1" showInputMessage="1" showErrorMessage="1" prompt="Selecciona la Subfunción" sqref="A465 A472">
      <formula1>H293:H401</formula1>
    </dataValidation>
    <dataValidation type="list" allowBlank="1" showInputMessage="1" showErrorMessage="1" prompt="Selecciona la Subfunción" sqref="A477">
      <formula1>H303:H411</formula1>
    </dataValidation>
    <dataValidation type="list" allowBlank="1" showInputMessage="1" showErrorMessage="1" prompt="Selecciona el Orden de Gobierno" sqref="B448">
      <formula1>K274</formula1>
    </dataValidation>
    <dataValidation type="list" allowBlank="1" showInputMessage="1" showErrorMessage="1" prompt="Selecciona Financiero o No" sqref="B449">
      <formula1>K275</formula1>
    </dataValidation>
    <dataValidation type="list" allowBlank="1" showInputMessage="1" showErrorMessage="1" prompt="Selecciona el Sector" sqref="B450">
      <formula1>K276</formula1>
    </dataValidation>
    <dataValidation type="list" allowBlank="1" showInputMessage="1" showErrorMessage="1" prompt="Selecciona el Subsector" sqref="B451">
      <formula1>K279:K280</formula1>
    </dataValidation>
    <dataValidation type="list" allowBlank="1" showInputMessage="1" showErrorMessage="1" prompt="Selecciona el Ente Publico" sqref="B452">
      <formula1>K278:K279</formula1>
    </dataValidation>
    <dataValidation type="list" allowBlank="1" showInputMessage="1" showErrorMessage="1" prompt="Selecciona la Subfunción" sqref="A332:A340">
      <formula1>H104:H214</formula1>
    </dataValidation>
    <dataValidation type="list" allowBlank="1" showInputMessage="1" showErrorMessage="1" prompt="Selecciona la Subfunción" sqref="A341:A342 A344:A346">
      <formula1>H113:H222</formula1>
    </dataValidation>
    <dataValidation type="list" allowBlank="1" showInputMessage="1" showErrorMessage="1" prompt="Selecciona la Subfunción" sqref="A343">
      <formula1>H115:H223</formula1>
    </dataValidation>
    <dataValidation type="list" allowBlank="1" showInputMessage="1" showErrorMessage="1" prompt="Selecciona la Subfunción" sqref="A347:A350">
      <formula1>H118:H227</formula1>
    </dataValidation>
    <dataValidation type="list" allowBlank="1" showInputMessage="1" showErrorMessage="1" prompt="Selecciona la Subfunción" sqref="A363:A364">
      <formula1>H130:H238</formula1>
    </dataValidation>
    <dataValidation type="list" allowBlank="1" showInputMessage="1" showErrorMessage="1" prompt="Selecciona la Subfunción" sqref="A365:A367">
      <formula1>H131:H239</formula1>
    </dataValidation>
    <dataValidation type="list" allowBlank="1" showInputMessage="1" showErrorMessage="1" prompt="Selecciona la Subfunción" sqref="A371 A373">
      <formula1>H138:H245</formula1>
    </dataValidation>
    <dataValidation type="list" allowBlank="1" showInputMessage="1" showErrorMessage="1" prompt="Selecciona la Subfunción" sqref="A368:A370">
      <formula1>H134:H241</formula1>
    </dataValidation>
    <dataValidation type="list" allowBlank="1" showInputMessage="1" showErrorMessage="1" prompt="Selecciona la Subfunción" sqref="A351:A357 A372">
      <formula1>H121:H229</formula1>
    </dataValidation>
    <dataValidation type="list" allowBlank="1" showInputMessage="1" showErrorMessage="1" prompt="Selecciona la Subfunción" sqref="A358:A362">
      <formula1>H127:H235</formula1>
    </dataValidation>
    <dataValidation type="list" allowBlank="1" showInputMessage="1" showErrorMessage="1" prompt="Selecciona la Subfunción" sqref="A190">
      <formula1>H12:H122</formula1>
    </dataValidation>
    <dataValidation type="list" allowBlank="1" showInputMessage="1" showErrorMessage="1" prompt="Selecciona el Orden de Gobierno" sqref="B165">
      <formula1>K1</formula1>
    </dataValidation>
    <dataValidation type="list" allowBlank="1" showInputMessage="1" showErrorMessage="1" prompt="Selecciona Financiero o No" sqref="B166">
      <formula1>K2</formula1>
    </dataValidation>
    <dataValidation type="list" allowBlank="1" showInputMessage="1" showErrorMessage="1" prompt="Selecciona el Sector" sqref="B167">
      <formula1>K3</formula1>
    </dataValidation>
    <dataValidation type="list" allowBlank="1" showInputMessage="1" showErrorMessage="1" prompt="Selecciona el Subsector" sqref="B168">
      <formula1>K6:K7</formula1>
    </dataValidation>
    <dataValidation type="list" allowBlank="1" showInputMessage="1" showErrorMessage="1" prompt="Selecciona el Ente Publico" sqref="B169">
      <formula1>K5:K6</formula1>
    </dataValidation>
    <dataValidation type="list" allowBlank="1" showInputMessage="1" showErrorMessage="1" prompt="Selecciona la Subfunción" sqref="A182:A184">
      <formula1>H2:H112</formula1>
    </dataValidation>
    <dataValidation type="list" allowBlank="1" showInputMessage="1" showErrorMessage="1" prompt="Selecciona la Subfunción" sqref="A195">
      <formula1>H15:H124</formula1>
    </dataValidation>
    <dataValidation type="list" allowBlank="1" showInputMessage="1" showErrorMessage="1" prompt="Selecciona la Subfunción" sqref="A191:A194">
      <formula1>H13:H122</formula1>
    </dataValidation>
    <dataValidation type="list" allowBlank="1" showInputMessage="1" showErrorMessage="1" prompt="Selecciona la Subfunción" sqref="A189">
      <formula1>H11:H122</formula1>
    </dataValidation>
    <dataValidation type="list" allowBlank="1" showInputMessage="1" showErrorMessage="1" prompt="Selecciona la Subfunción" sqref="A203">
      <formula1>H23:H131</formula1>
    </dataValidation>
    <dataValidation type="list" allowBlank="1" showInputMessage="1" showErrorMessage="1" prompt="Selecciona la Subfunción" sqref="A202">
      <formula1>H21:H129</formula1>
    </dataValidation>
    <dataValidation type="list" allowBlank="1" showInputMessage="1" showErrorMessage="1" prompt="Selecciona la Subfunción" sqref="A198">
      <formula1>H20:H128</formula1>
    </dataValidation>
    <dataValidation type="list" allowBlank="1" showInputMessage="1" showErrorMessage="1" prompt="Selecciona la Subfunción" sqref="A185:A188">
      <formula1>H6:H116</formula1>
    </dataValidation>
    <dataValidation type="list" allowBlank="1" showInputMessage="1" showErrorMessage="1" prompt="Selecciona la Subfunción" sqref="A199">
      <formula1>H10:H120</formula1>
    </dataValidation>
    <dataValidation type="list" allowBlank="1" showInputMessage="1" showErrorMessage="1" prompt="Selecciona la Subfunción" sqref="A200">
      <formula1>H11:H122</formula1>
    </dataValidation>
    <dataValidation type="list" allowBlank="1" showInputMessage="1" showErrorMessage="1" prompt="Selecciona el Ente Publico" sqref="B319">
      <formula1>K108:K109</formula1>
    </dataValidation>
    <dataValidation type="list" allowBlank="1" showInputMessage="1" showErrorMessage="1" prompt="Selecciona el Subsector" sqref="B318">
      <formula1>K109:K110</formula1>
    </dataValidation>
    <dataValidation type="list" allowBlank="1" showInputMessage="1" showErrorMessage="1" prompt="Selecciona el Sector" sqref="B317">
      <formula1>K106</formula1>
    </dataValidation>
    <dataValidation type="list" allowBlank="1" showInputMessage="1" showErrorMessage="1" prompt="Selecciona Financiero o No" sqref="B316">
      <formula1>K105</formula1>
    </dataValidation>
    <dataValidation type="list" allowBlank="1" showInputMessage="1" showErrorMessage="1" prompt="Selecciona el Orden de Gobierno" sqref="B315">
      <formula1>K104</formula1>
    </dataValidation>
    <dataValidation type="list" allowBlank="1" showInputMessage="1" showErrorMessage="1" prompt="Selecciona la Subfunción" sqref="A196:A197 A486:A489">
      <formula1>H19:H127</formula1>
    </dataValidation>
    <dataValidation type="list" allowBlank="1" showInputMessage="1" showErrorMessage="1" prompt="Selecciona el Sector" sqref="B579 B1091">
      <formula1>K402</formula1>
    </dataValidation>
    <dataValidation type="list" allowBlank="1" showInputMessage="1" showErrorMessage="1" prompt="Selecciona el Subsector" sqref="B580 B1092">
      <formula1>K405:K406</formula1>
    </dataValidation>
    <dataValidation type="list" allowBlank="1" showInputMessage="1" showErrorMessage="1" prompt="Selecciona el Ente Publico" sqref="B581 B1093">
      <formula1>K404:K405</formula1>
    </dataValidation>
    <dataValidation type="list" allowBlank="1" showInputMessage="1" showErrorMessage="1" prompt="Selecciona la Subfunción" sqref="B120 B222 B392 B511 B633 B710 B823 B1033">
      <formula1>H2:H112</formula1>
    </dataValidation>
    <dataValidation type="list" allowBlank="1" showInputMessage="1" showErrorMessage="1" prompt="Selecciona la Función" sqref="B119 B221 B391 B510 B632 B709 B822 B1032">
      <formula1>E2:E29</formula1>
    </dataValidation>
    <dataValidation type="list" allowBlank="1" showInputMessage="1" showErrorMessage="1" prompt="Selecciona la Finalidad" sqref="B118 B220 B390 B509 B631 B708 B821 B1031">
      <formula1>B2:B5</formula1>
    </dataValidation>
    <dataValidation type="list" allowBlank="1" showInputMessage="1" showErrorMessage="1" prompt="Selecciona la Subfunción" sqref="A201">
      <formula1>H10:H120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282"/>
  <sheetViews>
    <sheetView tabSelected="1" zoomScale="70" zoomScaleNormal="70" workbookViewId="0">
      <selection activeCell="BM250" sqref="BM250:BU258"/>
    </sheetView>
  </sheetViews>
  <sheetFormatPr baseColWidth="10" defaultColWidth="11.42578125" defaultRowHeight="17.25" x14ac:dyDescent="0.25"/>
  <cols>
    <col min="1" max="1" width="6.28515625" style="716" customWidth="1"/>
    <col min="2" max="3" width="2.7109375" style="716" customWidth="1"/>
    <col min="4" max="4" width="23.5703125" style="716" customWidth="1"/>
    <col min="5" max="19" width="2.7109375" style="715" customWidth="1"/>
    <col min="20" max="20" width="1.28515625" style="715" customWidth="1"/>
    <col min="21" max="73" width="2.7109375" style="715" customWidth="1"/>
    <col min="74" max="91" width="2.7109375" style="716" customWidth="1"/>
    <col min="92" max="92" width="12.85546875" style="716" customWidth="1"/>
    <col min="93" max="104" width="2.7109375" style="716" customWidth="1"/>
    <col min="105" max="112" width="2.7109375" style="716" hidden="1" customWidth="1"/>
    <col min="113" max="136" width="2.7109375" style="716" customWidth="1"/>
    <col min="137" max="16384" width="11.42578125" style="716"/>
  </cols>
  <sheetData>
    <row r="1" spans="1:108" x14ac:dyDescent="0.25">
      <c r="A1" s="714" t="s">
        <v>638</v>
      </c>
      <c r="B1" s="715"/>
      <c r="C1" s="715"/>
      <c r="D1" s="715"/>
      <c r="BV1" s="715"/>
      <c r="BW1" s="715"/>
      <c r="BX1" s="715"/>
      <c r="BY1" s="715"/>
      <c r="BZ1" s="715"/>
      <c r="CA1" s="715"/>
      <c r="CB1" s="715"/>
      <c r="CC1" s="715"/>
      <c r="CD1" s="715"/>
      <c r="CE1" s="715"/>
      <c r="CF1" s="715"/>
      <c r="CG1" s="715"/>
      <c r="CH1" s="715"/>
      <c r="CI1" s="715"/>
      <c r="CJ1" s="715"/>
      <c r="CK1" s="715"/>
      <c r="CL1" s="715"/>
      <c r="CM1" s="715"/>
      <c r="CN1" s="715"/>
      <c r="CO1" s="715"/>
      <c r="CP1" s="715"/>
      <c r="CQ1" s="715"/>
      <c r="CR1" s="715"/>
      <c r="CS1" s="715"/>
      <c r="CT1" s="715"/>
      <c r="CU1" s="715"/>
      <c r="CV1" s="715"/>
      <c r="CW1" s="715"/>
      <c r="CX1" s="715"/>
      <c r="CY1" s="715"/>
      <c r="CZ1" s="715"/>
    </row>
    <row r="2" spans="1:108" x14ac:dyDescent="0.25">
      <c r="B2" s="715"/>
      <c r="C2" s="715"/>
      <c r="D2" s="715"/>
      <c r="BV2" s="715"/>
      <c r="BW2" s="715"/>
      <c r="BX2" s="715"/>
      <c r="BY2" s="715"/>
      <c r="BZ2" s="715"/>
      <c r="CA2" s="715"/>
      <c r="CB2" s="715"/>
      <c r="CC2" s="715"/>
      <c r="CD2" s="715"/>
      <c r="CE2" s="715"/>
      <c r="CF2" s="715"/>
      <c r="CG2" s="715"/>
      <c r="CH2" s="715"/>
      <c r="CI2" s="715"/>
      <c r="CJ2" s="715"/>
      <c r="CK2" s="715"/>
      <c r="CL2" s="715"/>
      <c r="CM2" s="715"/>
      <c r="CN2" s="715"/>
      <c r="CO2" s="715"/>
      <c r="CP2" s="715"/>
      <c r="CQ2" s="715"/>
      <c r="CR2" s="715"/>
      <c r="CS2" s="715"/>
      <c r="CT2" s="715"/>
      <c r="CU2" s="715"/>
      <c r="CV2" s="715"/>
      <c r="CW2" s="715"/>
      <c r="CX2" s="715"/>
      <c r="CY2" s="715"/>
      <c r="CZ2" s="715"/>
    </row>
    <row r="3" spans="1:108" ht="34.5" x14ac:dyDescent="0.25">
      <c r="B3" s="717" t="s">
        <v>639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7"/>
      <c r="AD3" s="717"/>
      <c r="AE3" s="717"/>
      <c r="AF3" s="717"/>
      <c r="AG3" s="717"/>
      <c r="AH3" s="717"/>
      <c r="AI3" s="717"/>
      <c r="AJ3" s="717"/>
      <c r="AK3" s="717"/>
      <c r="AL3" s="717"/>
      <c r="AM3" s="717"/>
      <c r="AN3" s="717"/>
      <c r="AO3" s="717"/>
      <c r="AP3" s="717"/>
      <c r="AQ3" s="717"/>
      <c r="AR3" s="717"/>
      <c r="AS3" s="717"/>
      <c r="AT3" s="717"/>
      <c r="AU3" s="717"/>
      <c r="AV3" s="717"/>
      <c r="AW3" s="717"/>
      <c r="AX3" s="717"/>
      <c r="AY3" s="717"/>
      <c r="AZ3" s="717"/>
      <c r="BA3" s="717"/>
      <c r="BB3" s="717"/>
      <c r="BC3" s="717"/>
      <c r="BD3" s="717"/>
      <c r="BE3" s="717"/>
      <c r="BF3" s="717"/>
      <c r="BG3" s="717"/>
      <c r="BH3" s="717"/>
      <c r="BI3" s="717"/>
      <c r="BJ3" s="717"/>
      <c r="BK3" s="717"/>
      <c r="BL3" s="717"/>
      <c r="BM3" s="717"/>
      <c r="BN3" s="717"/>
      <c r="BO3" s="717"/>
      <c r="BP3" s="717"/>
      <c r="BQ3" s="717"/>
      <c r="BR3" s="717"/>
      <c r="BS3" s="717"/>
      <c r="BT3" s="717"/>
      <c r="BU3" s="717"/>
      <c r="BV3" s="717"/>
      <c r="BW3" s="717"/>
      <c r="BX3" s="717"/>
      <c r="BY3" s="717"/>
      <c r="BZ3" s="717"/>
      <c r="CA3" s="717"/>
      <c r="CB3" s="717"/>
      <c r="CC3" s="717"/>
      <c r="CD3" s="717"/>
      <c r="CE3" s="717"/>
      <c r="CF3" s="717"/>
      <c r="CG3" s="717"/>
      <c r="CH3" s="717"/>
      <c r="CI3" s="717"/>
      <c r="CJ3" s="717"/>
      <c r="CK3" s="717"/>
      <c r="CL3" s="717"/>
      <c r="CM3" s="717"/>
      <c r="CN3" s="717"/>
      <c r="CO3" s="717"/>
      <c r="CP3" s="717"/>
      <c r="CQ3" s="717"/>
      <c r="CR3" s="717"/>
      <c r="CS3" s="717"/>
      <c r="CT3" s="717"/>
      <c r="CU3" s="717"/>
      <c r="CV3" s="717"/>
      <c r="CW3" s="717"/>
      <c r="CX3" s="717"/>
      <c r="CY3" s="717"/>
      <c r="CZ3" s="717"/>
    </row>
    <row r="4" spans="1:108" ht="34.5" x14ac:dyDescent="0.25"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718"/>
      <c r="BY4" s="718"/>
      <c r="BZ4" s="718"/>
      <c r="CA4" s="718"/>
      <c r="CB4" s="718"/>
      <c r="CC4" s="718"/>
      <c r="CD4" s="718"/>
      <c r="CE4" s="718"/>
      <c r="CF4" s="718"/>
      <c r="CG4" s="718"/>
      <c r="CH4" s="718"/>
      <c r="CI4" s="718"/>
      <c r="CJ4" s="718"/>
      <c r="CK4" s="718"/>
      <c r="CL4" s="718"/>
      <c r="CM4" s="718"/>
      <c r="CN4" s="718"/>
      <c r="CO4" s="718"/>
      <c r="CP4" s="718"/>
      <c r="CQ4" s="718"/>
      <c r="CR4" s="718"/>
      <c r="CS4" s="718"/>
      <c r="CT4" s="718"/>
      <c r="CU4" s="718"/>
      <c r="CV4" s="718"/>
      <c r="CW4" s="718"/>
      <c r="CX4" s="718"/>
      <c r="CY4" s="718"/>
      <c r="CZ4" s="718"/>
    </row>
    <row r="5" spans="1:108" ht="25.5" x14ac:dyDescent="0.25">
      <c r="B5" s="719"/>
      <c r="C5" s="715"/>
      <c r="D5" s="719"/>
      <c r="E5" s="720" t="s">
        <v>640</v>
      </c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2"/>
      <c r="X5" s="722"/>
      <c r="Y5" s="722"/>
      <c r="Z5" s="722"/>
      <c r="AA5" s="722"/>
      <c r="AB5" s="722"/>
      <c r="AC5" s="722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23"/>
      <c r="BB5" s="723"/>
      <c r="BC5" s="723"/>
      <c r="BD5" s="723"/>
      <c r="BE5" s="723"/>
      <c r="BF5" s="723"/>
      <c r="BG5" s="723"/>
      <c r="BH5" s="723"/>
      <c r="BI5" s="723"/>
      <c r="BJ5" s="723"/>
      <c r="BK5" s="723"/>
      <c r="BL5" s="723"/>
      <c r="BM5" s="723"/>
      <c r="BN5" s="723"/>
      <c r="BO5" s="723"/>
      <c r="BP5" s="723"/>
      <c r="BQ5" s="723"/>
      <c r="BR5" s="723"/>
      <c r="BS5" s="723"/>
      <c r="BT5" s="723"/>
      <c r="BU5" s="723"/>
      <c r="BV5" s="723"/>
      <c r="BW5" s="723"/>
      <c r="BX5" s="723"/>
      <c r="BY5" s="723"/>
      <c r="BZ5" s="721"/>
      <c r="CA5" s="721"/>
      <c r="CB5" s="721"/>
      <c r="CC5" s="721"/>
      <c r="CD5" s="721"/>
      <c r="CE5" s="721"/>
      <c r="CF5" s="721"/>
      <c r="CG5" s="721"/>
      <c r="CH5" s="721"/>
      <c r="CI5" s="721"/>
      <c r="CJ5" s="721"/>
      <c r="CK5" s="721"/>
      <c r="CL5" s="721"/>
      <c r="CM5" s="721"/>
      <c r="CN5" s="724" t="s">
        <v>641</v>
      </c>
      <c r="CO5" s="725"/>
      <c r="CP5" s="726"/>
      <c r="CQ5" s="726"/>
      <c r="CR5" s="726"/>
      <c r="CS5" s="726"/>
      <c r="CT5" s="726"/>
      <c r="CU5" s="726"/>
      <c r="CV5" s="726"/>
      <c r="CW5" s="726"/>
      <c r="CX5" s="726"/>
      <c r="CY5" s="726"/>
      <c r="CZ5" s="726"/>
      <c r="DA5" s="727"/>
    </row>
    <row r="6" spans="1:108" ht="15.95" customHeight="1" x14ac:dyDescent="0.25">
      <c r="B6" s="718"/>
      <c r="C6" s="718"/>
      <c r="D6" s="718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21"/>
      <c r="AR6" s="721"/>
      <c r="AS6" s="721"/>
      <c r="AT6" s="721"/>
      <c r="AU6" s="721"/>
      <c r="AV6" s="721"/>
      <c r="AW6" s="721"/>
      <c r="AX6" s="721"/>
      <c r="AY6" s="721"/>
      <c r="AZ6" s="721"/>
      <c r="BA6" s="721"/>
      <c r="BB6" s="721"/>
      <c r="BC6" s="721"/>
      <c r="BD6" s="721"/>
      <c r="BE6" s="721"/>
      <c r="BF6" s="721"/>
      <c r="BG6" s="721"/>
      <c r="BH6" s="721"/>
      <c r="BI6" s="721"/>
      <c r="BJ6" s="721"/>
      <c r="BK6" s="721"/>
      <c r="BL6" s="721"/>
      <c r="BM6" s="721"/>
      <c r="BN6" s="721"/>
      <c r="BO6" s="721"/>
      <c r="BP6" s="721"/>
      <c r="BQ6" s="721"/>
      <c r="BR6" s="721"/>
      <c r="BS6" s="721"/>
      <c r="BT6" s="721"/>
      <c r="BU6" s="721"/>
      <c r="BV6" s="721"/>
      <c r="BW6" s="721"/>
      <c r="BX6" s="721"/>
      <c r="BY6" s="721"/>
      <c r="BZ6" s="721"/>
      <c r="CA6" s="721"/>
      <c r="CB6" s="721"/>
      <c r="CC6" s="721"/>
      <c r="CD6" s="721"/>
      <c r="CE6" s="721"/>
      <c r="CF6" s="721"/>
      <c r="CG6" s="721"/>
      <c r="CH6" s="721"/>
      <c r="CI6" s="721"/>
      <c r="CJ6" s="721"/>
      <c r="CK6" s="721"/>
      <c r="CL6" s="721"/>
      <c r="CM6" s="721"/>
      <c r="CN6" s="721"/>
      <c r="CO6" s="721"/>
      <c r="CP6" s="721"/>
      <c r="CQ6" s="721"/>
      <c r="CR6" s="721"/>
      <c r="CS6" s="721"/>
      <c r="CT6" s="721"/>
      <c r="CU6" s="721"/>
      <c r="CV6" s="721"/>
      <c r="CW6" s="721"/>
      <c r="CX6" s="721"/>
      <c r="CY6" s="721"/>
      <c r="CZ6" s="721"/>
      <c r="DA6" s="727"/>
    </row>
    <row r="7" spans="1:108" ht="34.5" x14ac:dyDescent="0.25">
      <c r="B7" s="718"/>
      <c r="C7" s="715"/>
      <c r="D7" s="718"/>
      <c r="E7" s="720" t="s">
        <v>642</v>
      </c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2"/>
      <c r="Q7" s="722"/>
      <c r="R7" s="722"/>
      <c r="S7" s="722"/>
      <c r="T7" s="722"/>
      <c r="U7" s="722"/>
      <c r="V7" s="722"/>
      <c r="W7" s="722"/>
      <c r="X7" s="722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1"/>
      <c r="AW7" s="721"/>
      <c r="AX7" s="728" t="s">
        <v>643</v>
      </c>
      <c r="AY7" s="721"/>
      <c r="AZ7" s="721"/>
      <c r="BA7" s="721"/>
      <c r="BB7" s="721"/>
      <c r="BC7" s="721"/>
      <c r="BD7" s="721"/>
      <c r="BE7" s="721"/>
      <c r="BF7" s="721"/>
      <c r="BG7" s="721"/>
      <c r="BH7" s="721"/>
      <c r="BI7" s="721"/>
      <c r="BJ7" s="721"/>
      <c r="BK7" s="721"/>
      <c r="BL7" s="721"/>
      <c r="BM7" s="729">
        <f>DA34+DA60</f>
        <v>0</v>
      </c>
      <c r="BN7" s="730"/>
      <c r="BO7" s="730"/>
      <c r="BP7" s="730"/>
      <c r="BQ7" s="730"/>
      <c r="BR7" s="730"/>
      <c r="BS7" s="730"/>
      <c r="BT7" s="730"/>
      <c r="BU7" s="730"/>
      <c r="BV7" s="730"/>
      <c r="BW7" s="730"/>
      <c r="BX7" s="730"/>
      <c r="BY7" s="730"/>
      <c r="BZ7" s="730"/>
      <c r="CA7" s="730"/>
      <c r="CB7" s="730"/>
      <c r="CC7" s="730"/>
      <c r="CD7" s="721"/>
      <c r="CE7" s="721"/>
      <c r="CF7" s="721"/>
      <c r="CG7" s="721"/>
      <c r="CH7" s="721"/>
      <c r="CI7" s="721"/>
      <c r="CJ7" s="721"/>
      <c r="CK7" s="721"/>
      <c r="CL7" s="721"/>
      <c r="CM7" s="721"/>
      <c r="CN7" s="724" t="s">
        <v>644</v>
      </c>
      <c r="CO7" s="726"/>
      <c r="CP7" s="726"/>
      <c r="CQ7" s="726"/>
      <c r="CR7" s="726"/>
      <c r="CS7" s="726"/>
      <c r="CT7" s="726"/>
      <c r="CU7" s="726"/>
      <c r="CV7" s="726"/>
      <c r="CW7" s="726"/>
      <c r="CX7" s="726"/>
      <c r="CY7" s="726"/>
      <c r="CZ7" s="726"/>
      <c r="DA7" s="727"/>
    </row>
    <row r="8" spans="1:108" ht="15.95" customHeight="1" x14ac:dyDescent="0.25">
      <c r="B8" s="731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2"/>
      <c r="S8" s="732"/>
      <c r="T8" s="732"/>
      <c r="U8" s="732"/>
      <c r="V8" s="732"/>
      <c r="W8" s="732"/>
      <c r="X8" s="732"/>
      <c r="Y8" s="732"/>
      <c r="Z8" s="732"/>
      <c r="AA8" s="732"/>
      <c r="AB8" s="732"/>
      <c r="AC8" s="732"/>
      <c r="AD8" s="732"/>
      <c r="AE8" s="732"/>
      <c r="AF8" s="732"/>
      <c r="AG8" s="732"/>
      <c r="AH8" s="732"/>
      <c r="AI8" s="732"/>
      <c r="AJ8" s="732"/>
      <c r="AK8" s="732"/>
      <c r="AL8" s="732"/>
      <c r="AM8" s="732"/>
      <c r="AN8" s="732"/>
      <c r="AO8" s="732"/>
      <c r="AP8" s="732"/>
      <c r="AQ8" s="732"/>
      <c r="AR8" s="732"/>
      <c r="AS8" s="732"/>
      <c r="AT8" s="732"/>
      <c r="AU8" s="732"/>
      <c r="AV8" s="732"/>
      <c r="AW8" s="732"/>
      <c r="AX8" s="732"/>
      <c r="AY8" s="732"/>
      <c r="AZ8" s="732"/>
      <c r="BA8" s="732"/>
      <c r="BB8" s="732"/>
      <c r="BC8" s="732"/>
      <c r="BD8" s="732"/>
      <c r="BE8" s="732"/>
      <c r="BF8" s="732"/>
      <c r="BG8" s="732"/>
      <c r="BH8" s="732"/>
      <c r="BI8" s="732"/>
      <c r="BJ8" s="732"/>
      <c r="BK8" s="732"/>
      <c r="BL8" s="732"/>
      <c r="BM8" s="732"/>
      <c r="BN8" s="732"/>
      <c r="BO8" s="732"/>
      <c r="BP8" s="732"/>
      <c r="BQ8" s="732"/>
      <c r="BR8" s="732"/>
      <c r="BS8" s="732"/>
      <c r="BT8" s="732"/>
      <c r="BU8" s="732"/>
      <c r="BV8" s="732"/>
      <c r="BW8" s="732"/>
      <c r="BX8" s="732"/>
      <c r="BY8" s="732"/>
      <c r="BZ8" s="732"/>
      <c r="CA8" s="732"/>
      <c r="CB8" s="732"/>
      <c r="CC8" s="732"/>
      <c r="CD8" s="732"/>
      <c r="CE8" s="732"/>
      <c r="CF8" s="732"/>
      <c r="CG8" s="732"/>
      <c r="CH8" s="732"/>
      <c r="CI8" s="732"/>
      <c r="CJ8" s="732"/>
      <c r="CK8" s="732"/>
      <c r="CL8" s="732"/>
      <c r="CM8" s="732"/>
      <c r="CN8" s="732"/>
      <c r="CO8" s="732"/>
      <c r="CP8" s="732"/>
      <c r="CQ8" s="732"/>
      <c r="CR8" s="732"/>
      <c r="CS8" s="732"/>
      <c r="CT8" s="732"/>
      <c r="CU8" s="732"/>
      <c r="CV8" s="732"/>
      <c r="CW8" s="732"/>
      <c r="CX8" s="732"/>
      <c r="CY8" s="732"/>
      <c r="CZ8" s="732"/>
      <c r="DA8" s="727"/>
    </row>
    <row r="9" spans="1:108" ht="25.5" x14ac:dyDescent="0.25">
      <c r="B9" s="731"/>
      <c r="C9" s="715"/>
      <c r="D9" s="733"/>
      <c r="E9" s="720" t="s">
        <v>645</v>
      </c>
      <c r="F9" s="732"/>
      <c r="G9" s="732"/>
      <c r="H9" s="732"/>
      <c r="I9" s="732"/>
      <c r="J9" s="732"/>
      <c r="K9" s="732"/>
      <c r="L9" s="732"/>
      <c r="M9" s="732"/>
      <c r="N9" s="732"/>
      <c r="O9" s="722"/>
      <c r="P9" s="722"/>
      <c r="Q9" s="722"/>
      <c r="R9" s="722"/>
      <c r="S9" s="722"/>
      <c r="T9" s="722"/>
      <c r="U9" s="722"/>
      <c r="V9" s="722"/>
      <c r="W9" s="726"/>
      <c r="X9" s="726"/>
      <c r="Y9" s="726"/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BC9" s="734"/>
      <c r="BD9" s="734"/>
      <c r="BE9" s="734"/>
      <c r="BF9" s="734"/>
      <c r="BG9" s="734"/>
      <c r="BH9" s="734"/>
      <c r="BI9" s="732"/>
      <c r="BJ9" s="732"/>
      <c r="BK9" s="732"/>
      <c r="BL9" s="732"/>
      <c r="BM9" s="732"/>
      <c r="BN9" s="732"/>
      <c r="BO9" s="732"/>
      <c r="BP9" s="732"/>
      <c r="BQ9" s="732"/>
      <c r="BR9" s="732"/>
      <c r="BS9" s="732"/>
      <c r="BT9" s="732"/>
      <c r="BU9" s="732"/>
      <c r="BV9" s="732"/>
      <c r="BW9" s="732"/>
      <c r="BX9" s="732"/>
      <c r="BY9" s="724" t="s">
        <v>646</v>
      </c>
      <c r="BZ9" s="735"/>
      <c r="CA9" s="726"/>
      <c r="CB9" s="726"/>
      <c r="CC9" s="726"/>
      <c r="CD9" s="726"/>
      <c r="CE9" s="726"/>
      <c r="CF9" s="726"/>
      <c r="CG9" s="726"/>
      <c r="CH9" s="726"/>
      <c r="CI9" s="726"/>
      <c r="CJ9" s="726"/>
      <c r="CK9" s="726"/>
      <c r="CL9" s="726"/>
      <c r="CM9" s="726"/>
      <c r="CN9" s="726"/>
      <c r="CO9" s="726"/>
      <c r="CP9" s="726"/>
      <c r="CQ9" s="726"/>
      <c r="CR9" s="726"/>
      <c r="CS9" s="726"/>
      <c r="CT9" s="726"/>
      <c r="CU9" s="726"/>
      <c r="CV9" s="726"/>
      <c r="CW9" s="726"/>
      <c r="CX9" s="726"/>
      <c r="CY9" s="726"/>
      <c r="CZ9" s="726"/>
      <c r="DA9" s="736"/>
      <c r="DB9" s="736"/>
      <c r="DC9" s="736"/>
      <c r="DD9" s="736"/>
    </row>
    <row r="10" spans="1:108" ht="12.95" customHeight="1" x14ac:dyDescent="0.25">
      <c r="B10" s="731"/>
      <c r="C10" s="715"/>
      <c r="D10" s="737"/>
      <c r="BV10" s="715"/>
      <c r="BW10" s="715"/>
      <c r="BX10" s="715"/>
      <c r="BY10" s="715"/>
      <c r="BZ10" s="715"/>
      <c r="CA10" s="715"/>
      <c r="CB10" s="715"/>
      <c r="CC10" s="715"/>
      <c r="CD10" s="715"/>
      <c r="CE10" s="715"/>
      <c r="CF10" s="715"/>
      <c r="CG10" s="715"/>
      <c r="CH10" s="715"/>
      <c r="CI10" s="715"/>
      <c r="CJ10" s="715"/>
      <c r="CK10" s="715"/>
      <c r="CL10" s="715"/>
      <c r="CM10" s="715"/>
      <c r="CN10" s="715"/>
      <c r="CO10" s="715"/>
      <c r="CP10" s="715"/>
      <c r="CQ10" s="715"/>
      <c r="CR10" s="715"/>
      <c r="CS10" s="715"/>
      <c r="CT10" s="715"/>
      <c r="CU10" s="715"/>
      <c r="CV10" s="715"/>
      <c r="CW10" s="715"/>
      <c r="CX10" s="715"/>
      <c r="CY10" s="715"/>
      <c r="CZ10" s="715"/>
    </row>
    <row r="11" spans="1:108" ht="12.95" customHeight="1" x14ac:dyDescent="0.25">
      <c r="B11" s="715"/>
      <c r="C11" s="715"/>
      <c r="D11" s="715"/>
      <c r="BV11" s="715"/>
      <c r="BW11" s="715"/>
      <c r="BX11" s="715"/>
      <c r="BY11" s="715"/>
      <c r="BZ11" s="715"/>
      <c r="CA11" s="715"/>
      <c r="CB11" s="715"/>
      <c r="CC11" s="715"/>
      <c r="CD11" s="715"/>
      <c r="CE11" s="715"/>
      <c r="CF11" s="715"/>
      <c r="CG11" s="715"/>
      <c r="CH11" s="715"/>
      <c r="CI11" s="715"/>
      <c r="CJ11" s="715"/>
      <c r="CK11" s="715"/>
      <c r="CL11" s="715"/>
      <c r="CM11" s="715"/>
      <c r="CN11" s="715"/>
      <c r="CO11" s="715"/>
      <c r="CP11" s="715"/>
      <c r="CQ11" s="715"/>
      <c r="CR11" s="715"/>
      <c r="CS11" s="715"/>
      <c r="CT11" s="715"/>
      <c r="CU11" s="715"/>
      <c r="CV11" s="715"/>
      <c r="CW11" s="715"/>
      <c r="CX11" s="715"/>
      <c r="CY11" s="715"/>
      <c r="CZ11" s="715"/>
    </row>
    <row r="12" spans="1:108" ht="27" customHeight="1" x14ac:dyDescent="0.25">
      <c r="E12" s="738" t="s">
        <v>647</v>
      </c>
      <c r="F12" s="739"/>
      <c r="G12" s="739"/>
      <c r="H12" s="739"/>
      <c r="I12" s="739"/>
      <c r="J12" s="739"/>
      <c r="K12" s="739"/>
      <c r="L12" s="739"/>
      <c r="M12" s="739"/>
      <c r="N12" s="740"/>
      <c r="O12" s="741" t="s">
        <v>648</v>
      </c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742"/>
      <c r="AN12" s="742"/>
      <c r="AO12" s="742"/>
      <c r="AP12" s="742"/>
      <c r="AQ12" s="742"/>
      <c r="AR12" s="742"/>
      <c r="AS12" s="742"/>
      <c r="AT12" s="742"/>
      <c r="AU12" s="742"/>
      <c r="AV12" s="742"/>
      <c r="AW12" s="742"/>
      <c r="AX12" s="742"/>
      <c r="AY12" s="742"/>
      <c r="AZ12" s="742"/>
      <c r="BA12" s="742"/>
      <c r="BB12" s="742"/>
      <c r="BC12" s="742"/>
      <c r="BD12" s="742"/>
      <c r="BE12" s="742"/>
      <c r="BF12" s="742"/>
      <c r="BG12" s="742"/>
      <c r="BH12" s="742"/>
      <c r="BI12" s="742"/>
      <c r="BJ12" s="742"/>
      <c r="BK12" s="742"/>
      <c r="BL12" s="742"/>
      <c r="BM12" s="742"/>
      <c r="BN12" s="742"/>
      <c r="BO12" s="742"/>
      <c r="BP12" s="742"/>
      <c r="BQ12" s="742"/>
      <c r="BR12" s="742"/>
      <c r="BS12" s="742"/>
      <c r="BT12" s="742"/>
      <c r="BU12" s="742"/>
      <c r="BV12" s="742"/>
      <c r="BW12" s="742"/>
      <c r="BX12" s="742"/>
      <c r="BY12" s="742"/>
      <c r="BZ12" s="742"/>
      <c r="CA12" s="742"/>
      <c r="CB12" s="742"/>
      <c r="CC12" s="743"/>
      <c r="CD12" s="738" t="s">
        <v>649</v>
      </c>
      <c r="CE12" s="739"/>
      <c r="CF12" s="739"/>
      <c r="CG12" s="739"/>
      <c r="CH12" s="739"/>
      <c r="CI12" s="739"/>
      <c r="CJ12" s="739"/>
      <c r="CK12" s="739"/>
      <c r="CL12" s="739"/>
      <c r="CM12" s="739"/>
      <c r="CN12" s="740"/>
      <c r="CO12" s="738" t="s">
        <v>650</v>
      </c>
      <c r="CP12" s="739"/>
      <c r="CQ12" s="739"/>
      <c r="CR12" s="739"/>
      <c r="CS12" s="739"/>
      <c r="CT12" s="739"/>
      <c r="CU12" s="739"/>
      <c r="CV12" s="739"/>
      <c r="CW12" s="739"/>
      <c r="CX12" s="739"/>
      <c r="CY12" s="739"/>
      <c r="CZ12" s="740"/>
    </row>
    <row r="13" spans="1:108" ht="20.25" x14ac:dyDescent="0.25">
      <c r="E13" s="744" t="s">
        <v>651</v>
      </c>
      <c r="F13" s="745"/>
      <c r="G13" s="745"/>
      <c r="H13" s="745"/>
      <c r="I13" s="745"/>
      <c r="J13" s="745"/>
      <c r="K13" s="745"/>
      <c r="L13" s="745"/>
      <c r="M13" s="745"/>
      <c r="N13" s="746"/>
      <c r="O13" s="738" t="s">
        <v>652</v>
      </c>
      <c r="P13" s="739"/>
      <c r="Q13" s="739"/>
      <c r="R13" s="739"/>
      <c r="S13" s="739"/>
      <c r="T13" s="739"/>
      <c r="U13" s="739"/>
      <c r="V13" s="739"/>
      <c r="W13" s="739"/>
      <c r="X13" s="739"/>
      <c r="Y13" s="740"/>
      <c r="Z13" s="744" t="s">
        <v>653</v>
      </c>
      <c r="AA13" s="745"/>
      <c r="AB13" s="745"/>
      <c r="AC13" s="745"/>
      <c r="AD13" s="745"/>
      <c r="AE13" s="745"/>
      <c r="AF13" s="745"/>
      <c r="AG13" s="745"/>
      <c r="AH13" s="745"/>
      <c r="AI13" s="745"/>
      <c r="AJ13" s="745"/>
      <c r="AK13" s="745"/>
      <c r="AL13" s="745"/>
      <c r="AM13" s="746"/>
      <c r="AN13" s="744" t="s">
        <v>654</v>
      </c>
      <c r="AO13" s="745"/>
      <c r="AP13" s="745"/>
      <c r="AQ13" s="745"/>
      <c r="AR13" s="745"/>
      <c r="AS13" s="745"/>
      <c r="AT13" s="745"/>
      <c r="AU13" s="746"/>
      <c r="AV13" s="744" t="s">
        <v>655</v>
      </c>
      <c r="AW13" s="745"/>
      <c r="AX13" s="745"/>
      <c r="AY13" s="745"/>
      <c r="AZ13" s="745"/>
      <c r="BA13" s="745"/>
      <c r="BB13" s="745"/>
      <c r="BC13" s="746"/>
      <c r="BD13" s="738" t="s">
        <v>656</v>
      </c>
      <c r="BE13" s="739"/>
      <c r="BF13" s="739"/>
      <c r="BG13" s="739"/>
      <c r="BH13" s="739"/>
      <c r="BI13" s="739"/>
      <c r="BJ13" s="739"/>
      <c r="BK13" s="739"/>
      <c r="BL13" s="740"/>
      <c r="BM13" s="738" t="s">
        <v>657</v>
      </c>
      <c r="BN13" s="739"/>
      <c r="BO13" s="739"/>
      <c r="BP13" s="739"/>
      <c r="BQ13" s="739"/>
      <c r="BR13" s="739"/>
      <c r="BS13" s="739"/>
      <c r="BT13" s="739"/>
      <c r="BU13" s="740"/>
      <c r="BV13" s="744" t="s">
        <v>658</v>
      </c>
      <c r="BW13" s="745"/>
      <c r="BX13" s="745"/>
      <c r="BY13" s="745"/>
      <c r="BZ13" s="745"/>
      <c r="CA13" s="745"/>
      <c r="CB13" s="745"/>
      <c r="CC13" s="746"/>
      <c r="CD13" s="744" t="s">
        <v>659</v>
      </c>
      <c r="CE13" s="745"/>
      <c r="CF13" s="745"/>
      <c r="CG13" s="745"/>
      <c r="CH13" s="745"/>
      <c r="CI13" s="745"/>
      <c r="CJ13" s="745"/>
      <c r="CK13" s="745"/>
      <c r="CL13" s="745"/>
      <c r="CM13" s="745"/>
      <c r="CN13" s="746"/>
      <c r="CO13" s="744"/>
      <c r="CP13" s="745"/>
      <c r="CQ13" s="745"/>
      <c r="CR13" s="745"/>
      <c r="CS13" s="745"/>
      <c r="CT13" s="745"/>
      <c r="CU13" s="745"/>
      <c r="CV13" s="745"/>
      <c r="CW13" s="745"/>
      <c r="CX13" s="745"/>
      <c r="CY13" s="745"/>
      <c r="CZ13" s="746"/>
    </row>
    <row r="14" spans="1:108" ht="20.25" x14ac:dyDescent="0.25">
      <c r="E14" s="747" t="s">
        <v>660</v>
      </c>
      <c r="F14" s="748"/>
      <c r="G14" s="748"/>
      <c r="H14" s="748"/>
      <c r="I14" s="748"/>
      <c r="J14" s="748"/>
      <c r="K14" s="748"/>
      <c r="L14" s="748"/>
      <c r="M14" s="748"/>
      <c r="N14" s="749"/>
      <c r="O14" s="747"/>
      <c r="P14" s="748"/>
      <c r="Q14" s="748"/>
      <c r="R14" s="748"/>
      <c r="S14" s="748"/>
      <c r="T14" s="748"/>
      <c r="U14" s="748"/>
      <c r="V14" s="748"/>
      <c r="W14" s="748"/>
      <c r="X14" s="748"/>
      <c r="Y14" s="749"/>
      <c r="Z14" s="750" t="s">
        <v>661</v>
      </c>
      <c r="AA14" s="751"/>
      <c r="AB14" s="751"/>
      <c r="AC14" s="751"/>
      <c r="AD14" s="751"/>
      <c r="AE14" s="751"/>
      <c r="AF14" s="751"/>
      <c r="AG14" s="751"/>
      <c r="AH14" s="751"/>
      <c r="AI14" s="751"/>
      <c r="AJ14" s="751"/>
      <c r="AK14" s="751"/>
      <c r="AL14" s="751"/>
      <c r="AM14" s="752"/>
      <c r="AN14" s="747" t="s">
        <v>662</v>
      </c>
      <c r="AO14" s="748"/>
      <c r="AP14" s="748"/>
      <c r="AQ14" s="748"/>
      <c r="AR14" s="748"/>
      <c r="AS14" s="748"/>
      <c r="AT14" s="748"/>
      <c r="AU14" s="749"/>
      <c r="AV14" s="747" t="s">
        <v>663</v>
      </c>
      <c r="AW14" s="748"/>
      <c r="AX14" s="748"/>
      <c r="AY14" s="748"/>
      <c r="AZ14" s="748"/>
      <c r="BA14" s="748"/>
      <c r="BB14" s="748"/>
      <c r="BC14" s="749"/>
      <c r="BD14" s="747">
        <v>2020</v>
      </c>
      <c r="BE14" s="748"/>
      <c r="BF14" s="748"/>
      <c r="BG14" s="748"/>
      <c r="BH14" s="748"/>
      <c r="BI14" s="748"/>
      <c r="BJ14" s="748"/>
      <c r="BK14" s="748"/>
      <c r="BL14" s="749"/>
      <c r="BM14" s="747">
        <v>2020</v>
      </c>
      <c r="BN14" s="748"/>
      <c r="BO14" s="748"/>
      <c r="BP14" s="748"/>
      <c r="BQ14" s="748"/>
      <c r="BR14" s="748"/>
      <c r="BS14" s="748"/>
      <c r="BT14" s="748"/>
      <c r="BU14" s="749"/>
      <c r="BV14" s="747" t="s">
        <v>664</v>
      </c>
      <c r="BW14" s="748"/>
      <c r="BX14" s="748"/>
      <c r="BY14" s="748"/>
      <c r="BZ14" s="748"/>
      <c r="CA14" s="748"/>
      <c r="CB14" s="748"/>
      <c r="CC14" s="749"/>
      <c r="CD14" s="747" t="s">
        <v>665</v>
      </c>
      <c r="CE14" s="748"/>
      <c r="CF14" s="748"/>
      <c r="CG14" s="748"/>
      <c r="CH14" s="748"/>
      <c r="CI14" s="748"/>
      <c r="CJ14" s="748"/>
      <c r="CK14" s="748"/>
      <c r="CL14" s="748"/>
      <c r="CM14" s="748"/>
      <c r="CN14" s="749"/>
      <c r="CO14" s="747"/>
      <c r="CP14" s="748"/>
      <c r="CQ14" s="748"/>
      <c r="CR14" s="748"/>
      <c r="CS14" s="748"/>
      <c r="CT14" s="748"/>
      <c r="CU14" s="748"/>
      <c r="CV14" s="748"/>
      <c r="CW14" s="748"/>
      <c r="CX14" s="748"/>
      <c r="CY14" s="748"/>
      <c r="CZ14" s="749"/>
    </row>
    <row r="15" spans="1:108" ht="8.1" customHeight="1" x14ac:dyDescent="0.25"/>
    <row r="16" spans="1:108" ht="15" customHeight="1" x14ac:dyDescent="0.25">
      <c r="B16" s="753" t="s">
        <v>666</v>
      </c>
      <c r="C16" s="754"/>
      <c r="D16" s="755"/>
      <c r="E16" s="756" t="s">
        <v>667</v>
      </c>
      <c r="F16" s="757"/>
      <c r="G16" s="757"/>
      <c r="H16" s="757"/>
      <c r="I16" s="757"/>
      <c r="J16" s="757"/>
      <c r="K16" s="757"/>
      <c r="L16" s="757"/>
      <c r="M16" s="757"/>
      <c r="N16" s="758"/>
      <c r="O16" s="756" t="s">
        <v>668</v>
      </c>
      <c r="P16" s="757"/>
      <c r="Q16" s="757"/>
      <c r="R16" s="757"/>
      <c r="S16" s="757"/>
      <c r="T16" s="757"/>
      <c r="U16" s="757"/>
      <c r="V16" s="757"/>
      <c r="W16" s="757"/>
      <c r="X16" s="757"/>
      <c r="Y16" s="758"/>
      <c r="Z16" s="756" t="s">
        <v>669</v>
      </c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8"/>
      <c r="AN16" s="756" t="s">
        <v>670</v>
      </c>
      <c r="AO16" s="757"/>
      <c r="AP16" s="757"/>
      <c r="AQ16" s="757"/>
      <c r="AR16" s="757"/>
      <c r="AS16" s="757"/>
      <c r="AT16" s="757"/>
      <c r="AU16" s="758"/>
      <c r="AV16" s="759" t="s">
        <v>671</v>
      </c>
      <c r="AW16" s="760"/>
      <c r="AX16" s="760"/>
      <c r="AY16" s="760"/>
      <c r="AZ16" s="760"/>
      <c r="BA16" s="760"/>
      <c r="BB16" s="760"/>
      <c r="BC16" s="761"/>
      <c r="BD16" s="759">
        <v>2020</v>
      </c>
      <c r="BE16" s="760"/>
      <c r="BF16" s="760"/>
      <c r="BG16" s="760"/>
      <c r="BH16" s="760"/>
      <c r="BI16" s="760"/>
      <c r="BJ16" s="760"/>
      <c r="BK16" s="760"/>
      <c r="BL16" s="761"/>
      <c r="BM16" s="762">
        <v>0.01</v>
      </c>
      <c r="BN16" s="760"/>
      <c r="BO16" s="760"/>
      <c r="BP16" s="760"/>
      <c r="BQ16" s="760"/>
      <c r="BR16" s="760"/>
      <c r="BS16" s="760"/>
      <c r="BT16" s="760"/>
      <c r="BU16" s="760"/>
      <c r="BV16" s="763" t="s">
        <v>672</v>
      </c>
      <c r="BW16" s="764"/>
      <c r="BX16" s="764"/>
      <c r="BY16" s="764"/>
      <c r="BZ16" s="764"/>
      <c r="CA16" s="764"/>
      <c r="CB16" s="764"/>
      <c r="CC16" s="765"/>
      <c r="CD16" s="766" t="s">
        <v>673</v>
      </c>
      <c r="CE16" s="767"/>
      <c r="CF16" s="767"/>
      <c r="CG16" s="767"/>
      <c r="CH16" s="767"/>
      <c r="CI16" s="767"/>
      <c r="CJ16" s="767"/>
      <c r="CK16" s="767"/>
      <c r="CL16" s="767"/>
      <c r="CM16" s="767"/>
      <c r="CN16" s="768"/>
      <c r="CO16" s="766" t="s">
        <v>674</v>
      </c>
      <c r="CP16" s="767"/>
      <c r="CQ16" s="767"/>
      <c r="CR16" s="767"/>
      <c r="CS16" s="767"/>
      <c r="CT16" s="767"/>
      <c r="CU16" s="767"/>
      <c r="CV16" s="767"/>
      <c r="CW16" s="767"/>
      <c r="CX16" s="767"/>
      <c r="CY16" s="767"/>
      <c r="CZ16" s="768"/>
    </row>
    <row r="17" spans="2:112" ht="15" customHeight="1" x14ac:dyDescent="0.25">
      <c r="B17" s="769"/>
      <c r="C17" s="770"/>
      <c r="D17" s="771"/>
      <c r="E17" s="772"/>
      <c r="F17" s="773"/>
      <c r="G17" s="773"/>
      <c r="H17" s="773"/>
      <c r="I17" s="773"/>
      <c r="J17" s="773"/>
      <c r="K17" s="773"/>
      <c r="L17" s="773"/>
      <c r="M17" s="773"/>
      <c r="N17" s="774"/>
      <c r="O17" s="772"/>
      <c r="P17" s="773"/>
      <c r="Q17" s="773"/>
      <c r="R17" s="773"/>
      <c r="S17" s="773"/>
      <c r="T17" s="773"/>
      <c r="U17" s="773"/>
      <c r="V17" s="773"/>
      <c r="W17" s="773"/>
      <c r="X17" s="773"/>
      <c r="Y17" s="774"/>
      <c r="Z17" s="772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4"/>
      <c r="AN17" s="772"/>
      <c r="AO17" s="773"/>
      <c r="AP17" s="773"/>
      <c r="AQ17" s="773"/>
      <c r="AR17" s="773"/>
      <c r="AS17" s="773"/>
      <c r="AT17" s="773"/>
      <c r="AU17" s="774"/>
      <c r="AV17" s="775"/>
      <c r="AW17" s="776"/>
      <c r="AX17" s="776"/>
      <c r="AY17" s="776"/>
      <c r="AZ17" s="776"/>
      <c r="BA17" s="776"/>
      <c r="BB17" s="776"/>
      <c r="BC17" s="777"/>
      <c r="BD17" s="775"/>
      <c r="BE17" s="776"/>
      <c r="BF17" s="776"/>
      <c r="BG17" s="776"/>
      <c r="BH17" s="776"/>
      <c r="BI17" s="776"/>
      <c r="BJ17" s="776"/>
      <c r="BK17" s="776"/>
      <c r="BL17" s="777"/>
      <c r="BM17" s="775"/>
      <c r="BN17" s="776"/>
      <c r="BO17" s="776"/>
      <c r="BP17" s="776"/>
      <c r="BQ17" s="776"/>
      <c r="BR17" s="776"/>
      <c r="BS17" s="776"/>
      <c r="BT17" s="776"/>
      <c r="BU17" s="776"/>
      <c r="BV17" s="778"/>
      <c r="BW17" s="779"/>
      <c r="BX17" s="779"/>
      <c r="BY17" s="779"/>
      <c r="BZ17" s="779"/>
      <c r="CA17" s="779"/>
      <c r="CB17" s="779"/>
      <c r="CC17" s="780"/>
      <c r="CD17" s="781"/>
      <c r="CE17" s="782"/>
      <c r="CF17" s="782"/>
      <c r="CG17" s="782"/>
      <c r="CH17" s="782"/>
      <c r="CI17" s="782"/>
      <c r="CJ17" s="782"/>
      <c r="CK17" s="782"/>
      <c r="CL17" s="782"/>
      <c r="CM17" s="782"/>
      <c r="CN17" s="783"/>
      <c r="CO17" s="781"/>
      <c r="CP17" s="782"/>
      <c r="CQ17" s="782"/>
      <c r="CR17" s="782"/>
      <c r="CS17" s="782"/>
      <c r="CT17" s="782"/>
      <c r="CU17" s="782"/>
      <c r="CV17" s="782"/>
      <c r="CW17" s="782"/>
      <c r="CX17" s="782"/>
      <c r="CY17" s="782"/>
      <c r="CZ17" s="783"/>
    </row>
    <row r="18" spans="2:112" ht="15" customHeight="1" x14ac:dyDescent="0.25">
      <c r="B18" s="769"/>
      <c r="C18" s="770"/>
      <c r="D18" s="771"/>
      <c r="E18" s="772"/>
      <c r="F18" s="773"/>
      <c r="G18" s="773"/>
      <c r="H18" s="773"/>
      <c r="I18" s="773"/>
      <c r="J18" s="773"/>
      <c r="K18" s="773"/>
      <c r="L18" s="773"/>
      <c r="M18" s="773"/>
      <c r="N18" s="774"/>
      <c r="O18" s="772"/>
      <c r="P18" s="773"/>
      <c r="Q18" s="773"/>
      <c r="R18" s="773"/>
      <c r="S18" s="773"/>
      <c r="T18" s="773"/>
      <c r="U18" s="773"/>
      <c r="V18" s="773"/>
      <c r="W18" s="773"/>
      <c r="X18" s="773"/>
      <c r="Y18" s="774"/>
      <c r="Z18" s="772"/>
      <c r="AA18" s="773"/>
      <c r="AB18" s="773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4"/>
      <c r="AN18" s="772"/>
      <c r="AO18" s="773"/>
      <c r="AP18" s="773"/>
      <c r="AQ18" s="773"/>
      <c r="AR18" s="773"/>
      <c r="AS18" s="773"/>
      <c r="AT18" s="773"/>
      <c r="AU18" s="774"/>
      <c r="AV18" s="775"/>
      <c r="AW18" s="776"/>
      <c r="AX18" s="776"/>
      <c r="AY18" s="776"/>
      <c r="AZ18" s="776"/>
      <c r="BA18" s="776"/>
      <c r="BB18" s="776"/>
      <c r="BC18" s="777"/>
      <c r="BD18" s="775"/>
      <c r="BE18" s="776"/>
      <c r="BF18" s="776"/>
      <c r="BG18" s="776"/>
      <c r="BH18" s="776"/>
      <c r="BI18" s="776"/>
      <c r="BJ18" s="776"/>
      <c r="BK18" s="776"/>
      <c r="BL18" s="777"/>
      <c r="BM18" s="775"/>
      <c r="BN18" s="776"/>
      <c r="BO18" s="776"/>
      <c r="BP18" s="776"/>
      <c r="BQ18" s="776"/>
      <c r="BR18" s="776"/>
      <c r="BS18" s="776"/>
      <c r="BT18" s="776"/>
      <c r="BU18" s="776"/>
      <c r="BV18" s="784" t="s">
        <v>675</v>
      </c>
      <c r="BW18" s="785"/>
      <c r="BX18" s="785"/>
      <c r="BY18" s="785"/>
      <c r="BZ18" s="785"/>
      <c r="CA18" s="785"/>
      <c r="CB18" s="785"/>
      <c r="CC18" s="786"/>
      <c r="CD18" s="781"/>
      <c r="CE18" s="782"/>
      <c r="CF18" s="782"/>
      <c r="CG18" s="782"/>
      <c r="CH18" s="782"/>
      <c r="CI18" s="782"/>
      <c r="CJ18" s="782"/>
      <c r="CK18" s="782"/>
      <c r="CL18" s="782"/>
      <c r="CM18" s="782"/>
      <c r="CN18" s="783"/>
      <c r="CO18" s="781"/>
      <c r="CP18" s="782"/>
      <c r="CQ18" s="782"/>
      <c r="CR18" s="782"/>
      <c r="CS18" s="782"/>
      <c r="CT18" s="782"/>
      <c r="CU18" s="782"/>
      <c r="CV18" s="782"/>
      <c r="CW18" s="782"/>
      <c r="CX18" s="782"/>
      <c r="CY18" s="782"/>
      <c r="CZ18" s="783"/>
    </row>
    <row r="19" spans="2:112" ht="15" customHeight="1" x14ac:dyDescent="0.25">
      <c r="B19" s="769"/>
      <c r="C19" s="770"/>
      <c r="D19" s="771"/>
      <c r="E19" s="772"/>
      <c r="F19" s="773"/>
      <c r="G19" s="773"/>
      <c r="H19" s="773"/>
      <c r="I19" s="773"/>
      <c r="J19" s="773"/>
      <c r="K19" s="773"/>
      <c r="L19" s="773"/>
      <c r="M19" s="773"/>
      <c r="N19" s="774"/>
      <c r="O19" s="772"/>
      <c r="P19" s="773"/>
      <c r="Q19" s="773"/>
      <c r="R19" s="773"/>
      <c r="S19" s="773"/>
      <c r="T19" s="773"/>
      <c r="U19" s="773"/>
      <c r="V19" s="773"/>
      <c r="W19" s="773"/>
      <c r="X19" s="773"/>
      <c r="Y19" s="774"/>
      <c r="Z19" s="772"/>
      <c r="AA19" s="773"/>
      <c r="AB19" s="773"/>
      <c r="AC19" s="773"/>
      <c r="AD19" s="773"/>
      <c r="AE19" s="773"/>
      <c r="AF19" s="773"/>
      <c r="AG19" s="773"/>
      <c r="AH19" s="773"/>
      <c r="AI19" s="773"/>
      <c r="AJ19" s="773"/>
      <c r="AK19" s="773"/>
      <c r="AL19" s="773"/>
      <c r="AM19" s="774"/>
      <c r="AN19" s="772"/>
      <c r="AO19" s="773"/>
      <c r="AP19" s="773"/>
      <c r="AQ19" s="773"/>
      <c r="AR19" s="773"/>
      <c r="AS19" s="773"/>
      <c r="AT19" s="773"/>
      <c r="AU19" s="774"/>
      <c r="AV19" s="775"/>
      <c r="AW19" s="776"/>
      <c r="AX19" s="776"/>
      <c r="AY19" s="776"/>
      <c r="AZ19" s="776"/>
      <c r="BA19" s="776"/>
      <c r="BB19" s="776"/>
      <c r="BC19" s="777"/>
      <c r="BD19" s="787"/>
      <c r="BE19" s="788"/>
      <c r="BF19" s="788"/>
      <c r="BG19" s="788"/>
      <c r="BH19" s="788"/>
      <c r="BI19" s="788"/>
      <c r="BJ19" s="788"/>
      <c r="BK19" s="788"/>
      <c r="BL19" s="789"/>
      <c r="BM19" s="775"/>
      <c r="BN19" s="776"/>
      <c r="BO19" s="776"/>
      <c r="BP19" s="776"/>
      <c r="BQ19" s="776"/>
      <c r="BR19" s="776"/>
      <c r="BS19" s="776"/>
      <c r="BT19" s="776"/>
      <c r="BU19" s="776"/>
      <c r="BV19" s="763" t="s">
        <v>676</v>
      </c>
      <c r="BW19" s="764"/>
      <c r="BX19" s="764"/>
      <c r="BY19" s="764"/>
      <c r="BZ19" s="764"/>
      <c r="CA19" s="764"/>
      <c r="CB19" s="764"/>
      <c r="CC19" s="765"/>
      <c r="CD19" s="781"/>
      <c r="CE19" s="782"/>
      <c r="CF19" s="782"/>
      <c r="CG19" s="782"/>
      <c r="CH19" s="782"/>
      <c r="CI19" s="782"/>
      <c r="CJ19" s="782"/>
      <c r="CK19" s="782"/>
      <c r="CL19" s="782"/>
      <c r="CM19" s="782"/>
      <c r="CN19" s="783"/>
      <c r="CO19" s="781"/>
      <c r="CP19" s="782"/>
      <c r="CQ19" s="782"/>
      <c r="CR19" s="782"/>
      <c r="CS19" s="782"/>
      <c r="CT19" s="782"/>
      <c r="CU19" s="782"/>
      <c r="CV19" s="782"/>
      <c r="CW19" s="782"/>
      <c r="CX19" s="782"/>
      <c r="CY19" s="782"/>
      <c r="CZ19" s="783"/>
    </row>
    <row r="20" spans="2:112" ht="15" customHeight="1" x14ac:dyDescent="0.25">
      <c r="B20" s="769"/>
      <c r="C20" s="770"/>
      <c r="D20" s="771"/>
      <c r="E20" s="772"/>
      <c r="F20" s="773"/>
      <c r="G20" s="773"/>
      <c r="H20" s="773"/>
      <c r="I20" s="773"/>
      <c r="J20" s="773"/>
      <c r="K20" s="773"/>
      <c r="L20" s="773"/>
      <c r="M20" s="773"/>
      <c r="N20" s="774"/>
      <c r="O20" s="772"/>
      <c r="P20" s="773"/>
      <c r="Q20" s="773"/>
      <c r="R20" s="773"/>
      <c r="S20" s="773"/>
      <c r="T20" s="773"/>
      <c r="U20" s="773"/>
      <c r="V20" s="773"/>
      <c r="W20" s="773"/>
      <c r="X20" s="773"/>
      <c r="Y20" s="774"/>
      <c r="Z20" s="772"/>
      <c r="AA20" s="773"/>
      <c r="AB20" s="773"/>
      <c r="AC20" s="773"/>
      <c r="AD20" s="773"/>
      <c r="AE20" s="773"/>
      <c r="AF20" s="773"/>
      <c r="AG20" s="773"/>
      <c r="AH20" s="773"/>
      <c r="AI20" s="773"/>
      <c r="AJ20" s="773"/>
      <c r="AK20" s="773"/>
      <c r="AL20" s="773"/>
      <c r="AM20" s="774"/>
      <c r="AN20" s="772"/>
      <c r="AO20" s="773"/>
      <c r="AP20" s="773"/>
      <c r="AQ20" s="773"/>
      <c r="AR20" s="773"/>
      <c r="AS20" s="773"/>
      <c r="AT20" s="773"/>
      <c r="AU20" s="774"/>
      <c r="AV20" s="775"/>
      <c r="AW20" s="776"/>
      <c r="AX20" s="776"/>
      <c r="AY20" s="776"/>
      <c r="AZ20" s="776"/>
      <c r="BA20" s="776"/>
      <c r="BB20" s="776"/>
      <c r="BC20" s="777"/>
      <c r="BD20" s="790">
        <v>0.2</v>
      </c>
      <c r="BE20" s="776"/>
      <c r="BF20" s="776"/>
      <c r="BG20" s="776"/>
      <c r="BH20" s="776"/>
      <c r="BI20" s="776"/>
      <c r="BJ20" s="776"/>
      <c r="BK20" s="776"/>
      <c r="BL20" s="777"/>
      <c r="BM20" s="775"/>
      <c r="BN20" s="776"/>
      <c r="BO20" s="776"/>
      <c r="BP20" s="776"/>
      <c r="BQ20" s="776"/>
      <c r="BR20" s="776"/>
      <c r="BS20" s="776"/>
      <c r="BT20" s="776"/>
      <c r="BU20" s="776"/>
      <c r="BV20" s="791"/>
      <c r="BW20" s="792"/>
      <c r="BX20" s="792"/>
      <c r="BY20" s="792"/>
      <c r="BZ20" s="792"/>
      <c r="CA20" s="792"/>
      <c r="CB20" s="792"/>
      <c r="CC20" s="793"/>
      <c r="CD20" s="781"/>
      <c r="CE20" s="782"/>
      <c r="CF20" s="782"/>
      <c r="CG20" s="782"/>
      <c r="CH20" s="782"/>
      <c r="CI20" s="782"/>
      <c r="CJ20" s="782"/>
      <c r="CK20" s="782"/>
      <c r="CL20" s="782"/>
      <c r="CM20" s="782"/>
      <c r="CN20" s="783"/>
      <c r="CO20" s="781"/>
      <c r="CP20" s="782"/>
      <c r="CQ20" s="782"/>
      <c r="CR20" s="782"/>
      <c r="CS20" s="782"/>
      <c r="CT20" s="782"/>
      <c r="CU20" s="782"/>
      <c r="CV20" s="782"/>
      <c r="CW20" s="782"/>
      <c r="CX20" s="782"/>
      <c r="CY20" s="782"/>
      <c r="CZ20" s="783"/>
    </row>
    <row r="21" spans="2:112" ht="15" customHeight="1" x14ac:dyDescent="0.25">
      <c r="B21" s="769"/>
      <c r="C21" s="770"/>
      <c r="D21" s="771"/>
      <c r="E21" s="772"/>
      <c r="F21" s="773"/>
      <c r="G21" s="773"/>
      <c r="H21" s="773"/>
      <c r="I21" s="773"/>
      <c r="J21" s="773"/>
      <c r="K21" s="773"/>
      <c r="L21" s="773"/>
      <c r="M21" s="773"/>
      <c r="N21" s="774"/>
      <c r="O21" s="772"/>
      <c r="P21" s="773"/>
      <c r="Q21" s="773"/>
      <c r="R21" s="773"/>
      <c r="S21" s="773"/>
      <c r="T21" s="773"/>
      <c r="U21" s="773"/>
      <c r="V21" s="773"/>
      <c r="W21" s="773"/>
      <c r="X21" s="773"/>
      <c r="Y21" s="774"/>
      <c r="Z21" s="772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4"/>
      <c r="AN21" s="772"/>
      <c r="AO21" s="773"/>
      <c r="AP21" s="773"/>
      <c r="AQ21" s="773"/>
      <c r="AR21" s="773"/>
      <c r="AS21" s="773"/>
      <c r="AT21" s="773"/>
      <c r="AU21" s="774"/>
      <c r="AV21" s="775"/>
      <c r="AW21" s="776"/>
      <c r="AX21" s="776"/>
      <c r="AY21" s="776"/>
      <c r="AZ21" s="776"/>
      <c r="BA21" s="776"/>
      <c r="BB21" s="776"/>
      <c r="BC21" s="777"/>
      <c r="BD21" s="775"/>
      <c r="BE21" s="776"/>
      <c r="BF21" s="776"/>
      <c r="BG21" s="776"/>
      <c r="BH21" s="776"/>
      <c r="BI21" s="776"/>
      <c r="BJ21" s="776"/>
      <c r="BK21" s="776"/>
      <c r="BL21" s="777"/>
      <c r="BM21" s="775"/>
      <c r="BN21" s="776"/>
      <c r="BO21" s="776"/>
      <c r="BP21" s="776"/>
      <c r="BQ21" s="776"/>
      <c r="BR21" s="776"/>
      <c r="BS21" s="776"/>
      <c r="BT21" s="776"/>
      <c r="BU21" s="776"/>
      <c r="BV21" s="784" t="s">
        <v>677</v>
      </c>
      <c r="BW21" s="785"/>
      <c r="BX21" s="785"/>
      <c r="BY21" s="785"/>
      <c r="BZ21" s="785"/>
      <c r="CA21" s="785"/>
      <c r="CB21" s="785"/>
      <c r="CC21" s="786"/>
      <c r="CD21" s="781"/>
      <c r="CE21" s="782"/>
      <c r="CF21" s="782"/>
      <c r="CG21" s="782"/>
      <c r="CH21" s="782"/>
      <c r="CI21" s="782"/>
      <c r="CJ21" s="782"/>
      <c r="CK21" s="782"/>
      <c r="CL21" s="782"/>
      <c r="CM21" s="782"/>
      <c r="CN21" s="783"/>
      <c r="CO21" s="781"/>
      <c r="CP21" s="782"/>
      <c r="CQ21" s="782"/>
      <c r="CR21" s="782"/>
      <c r="CS21" s="782"/>
      <c r="CT21" s="782"/>
      <c r="CU21" s="782"/>
      <c r="CV21" s="782"/>
      <c r="CW21" s="782"/>
      <c r="CX21" s="782"/>
      <c r="CY21" s="782"/>
      <c r="CZ21" s="783"/>
    </row>
    <row r="22" spans="2:112" ht="54" customHeight="1" x14ac:dyDescent="0.25">
      <c r="B22" s="794"/>
      <c r="C22" s="795"/>
      <c r="D22" s="796"/>
      <c r="E22" s="797"/>
      <c r="F22" s="798"/>
      <c r="G22" s="798"/>
      <c r="H22" s="798"/>
      <c r="I22" s="798"/>
      <c r="J22" s="798"/>
      <c r="K22" s="798"/>
      <c r="L22" s="798"/>
      <c r="M22" s="798"/>
      <c r="N22" s="799"/>
      <c r="O22" s="797"/>
      <c r="P22" s="798"/>
      <c r="Q22" s="798"/>
      <c r="R22" s="798"/>
      <c r="S22" s="798"/>
      <c r="T22" s="798"/>
      <c r="U22" s="798"/>
      <c r="V22" s="798"/>
      <c r="W22" s="798"/>
      <c r="X22" s="798"/>
      <c r="Y22" s="799"/>
      <c r="Z22" s="797"/>
      <c r="AA22" s="798"/>
      <c r="AB22" s="798"/>
      <c r="AC22" s="798"/>
      <c r="AD22" s="798"/>
      <c r="AE22" s="798"/>
      <c r="AF22" s="798"/>
      <c r="AG22" s="798"/>
      <c r="AH22" s="798"/>
      <c r="AI22" s="798"/>
      <c r="AJ22" s="798"/>
      <c r="AK22" s="798"/>
      <c r="AL22" s="798"/>
      <c r="AM22" s="799"/>
      <c r="AN22" s="797"/>
      <c r="AO22" s="798"/>
      <c r="AP22" s="798"/>
      <c r="AQ22" s="798"/>
      <c r="AR22" s="798"/>
      <c r="AS22" s="798"/>
      <c r="AT22" s="798"/>
      <c r="AU22" s="799"/>
      <c r="AV22" s="787"/>
      <c r="AW22" s="788"/>
      <c r="AX22" s="788"/>
      <c r="AY22" s="788"/>
      <c r="AZ22" s="788"/>
      <c r="BA22" s="788"/>
      <c r="BB22" s="788"/>
      <c r="BC22" s="789"/>
      <c r="BD22" s="787"/>
      <c r="BE22" s="788"/>
      <c r="BF22" s="788"/>
      <c r="BG22" s="788"/>
      <c r="BH22" s="788"/>
      <c r="BI22" s="788"/>
      <c r="BJ22" s="788"/>
      <c r="BK22" s="788"/>
      <c r="BL22" s="789"/>
      <c r="BM22" s="787"/>
      <c r="BN22" s="788"/>
      <c r="BO22" s="788"/>
      <c r="BP22" s="788"/>
      <c r="BQ22" s="788"/>
      <c r="BR22" s="788"/>
      <c r="BS22" s="788"/>
      <c r="BT22" s="788"/>
      <c r="BU22" s="788"/>
      <c r="BV22" s="800"/>
      <c r="BW22" s="801"/>
      <c r="BX22" s="801"/>
      <c r="BY22" s="801"/>
      <c r="BZ22" s="801"/>
      <c r="CA22" s="801"/>
      <c r="CB22" s="801"/>
      <c r="CC22" s="802"/>
      <c r="CD22" s="803"/>
      <c r="CE22" s="804"/>
      <c r="CF22" s="804"/>
      <c r="CG22" s="804"/>
      <c r="CH22" s="804"/>
      <c r="CI22" s="804"/>
      <c r="CJ22" s="804"/>
      <c r="CK22" s="804"/>
      <c r="CL22" s="804"/>
      <c r="CM22" s="804"/>
      <c r="CN22" s="805"/>
      <c r="CO22" s="803"/>
      <c r="CP22" s="804"/>
      <c r="CQ22" s="804"/>
      <c r="CR22" s="804"/>
      <c r="CS22" s="804"/>
      <c r="CT22" s="804"/>
      <c r="CU22" s="804"/>
      <c r="CV22" s="804"/>
      <c r="CW22" s="804"/>
      <c r="CX22" s="804"/>
      <c r="CY22" s="804"/>
      <c r="CZ22" s="805"/>
    </row>
    <row r="23" spans="2:112" ht="6.95" customHeight="1" x14ac:dyDescent="0.25"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/>
      <c r="AP23" s="806"/>
      <c r="AQ23" s="806"/>
      <c r="AR23" s="806"/>
      <c r="AS23" s="806"/>
      <c r="AT23" s="806"/>
      <c r="AU23" s="806"/>
      <c r="AV23" s="807"/>
      <c r="AW23" s="807"/>
      <c r="AX23" s="807"/>
      <c r="AY23" s="807"/>
      <c r="AZ23" s="807"/>
      <c r="BA23" s="807"/>
      <c r="BB23" s="807"/>
      <c r="BC23" s="807"/>
      <c r="BD23" s="807"/>
      <c r="BE23" s="807"/>
      <c r="BF23" s="807"/>
      <c r="BG23" s="807"/>
      <c r="BH23" s="807"/>
      <c r="BI23" s="807"/>
      <c r="BJ23" s="807"/>
      <c r="BK23" s="807"/>
      <c r="BL23" s="807"/>
      <c r="BM23" s="807"/>
      <c r="BN23" s="807"/>
      <c r="BO23" s="807"/>
      <c r="BP23" s="807"/>
      <c r="BQ23" s="807"/>
      <c r="BR23" s="807"/>
      <c r="BS23" s="807"/>
      <c r="BT23" s="807"/>
      <c r="BU23" s="807"/>
      <c r="BV23" s="808"/>
      <c r="BW23" s="808"/>
      <c r="BX23" s="808"/>
      <c r="BY23" s="808"/>
      <c r="BZ23" s="808"/>
      <c r="CA23" s="808"/>
      <c r="CB23" s="808"/>
      <c r="CC23" s="808"/>
      <c r="CD23" s="809"/>
      <c r="CE23" s="809"/>
      <c r="CF23" s="809"/>
      <c r="CG23" s="809"/>
      <c r="CH23" s="809"/>
      <c r="CI23" s="809"/>
      <c r="CJ23" s="809"/>
      <c r="CK23" s="809"/>
      <c r="CL23" s="809"/>
      <c r="CM23" s="809"/>
      <c r="CN23" s="809"/>
      <c r="CO23" s="809"/>
      <c r="CP23" s="809"/>
      <c r="CQ23" s="809"/>
      <c r="CR23" s="809"/>
      <c r="CS23" s="809"/>
      <c r="CT23" s="809"/>
      <c r="CU23" s="809"/>
      <c r="CV23" s="809"/>
      <c r="CW23" s="809"/>
      <c r="CX23" s="809"/>
      <c r="CY23" s="809"/>
      <c r="CZ23" s="809"/>
    </row>
    <row r="24" spans="2:112" ht="15" customHeight="1" x14ac:dyDescent="0.25">
      <c r="B24" s="810" t="s">
        <v>678</v>
      </c>
      <c r="C24" s="811"/>
      <c r="D24" s="812"/>
      <c r="E24" s="756" t="s">
        <v>679</v>
      </c>
      <c r="F24" s="757"/>
      <c r="G24" s="757"/>
      <c r="H24" s="757"/>
      <c r="I24" s="757"/>
      <c r="J24" s="757"/>
      <c r="K24" s="757"/>
      <c r="L24" s="757"/>
      <c r="M24" s="757"/>
      <c r="N24" s="758"/>
      <c r="O24" s="756" t="s">
        <v>680</v>
      </c>
      <c r="P24" s="757"/>
      <c r="Q24" s="757"/>
      <c r="R24" s="757"/>
      <c r="S24" s="757"/>
      <c r="T24" s="757"/>
      <c r="U24" s="757"/>
      <c r="V24" s="757"/>
      <c r="W24" s="757"/>
      <c r="X24" s="757"/>
      <c r="Y24" s="758"/>
      <c r="Z24" s="756" t="s">
        <v>681</v>
      </c>
      <c r="AA24" s="757"/>
      <c r="AB24" s="757"/>
      <c r="AC24" s="757"/>
      <c r="AD24" s="757"/>
      <c r="AE24" s="757"/>
      <c r="AF24" s="757"/>
      <c r="AG24" s="757"/>
      <c r="AH24" s="757"/>
      <c r="AI24" s="757"/>
      <c r="AJ24" s="757"/>
      <c r="AK24" s="757"/>
      <c r="AL24" s="757"/>
      <c r="AM24" s="758"/>
      <c r="AN24" s="756" t="s">
        <v>670</v>
      </c>
      <c r="AO24" s="757"/>
      <c r="AP24" s="757"/>
      <c r="AQ24" s="757"/>
      <c r="AR24" s="757"/>
      <c r="AS24" s="757"/>
      <c r="AT24" s="757"/>
      <c r="AU24" s="758"/>
      <c r="AV24" s="759" t="s">
        <v>671</v>
      </c>
      <c r="AW24" s="760"/>
      <c r="AX24" s="760"/>
      <c r="AY24" s="760"/>
      <c r="AZ24" s="760"/>
      <c r="BA24" s="760"/>
      <c r="BB24" s="760"/>
      <c r="BC24" s="761"/>
      <c r="BD24" s="813">
        <v>2020</v>
      </c>
      <c r="BE24" s="813"/>
      <c r="BF24" s="813"/>
      <c r="BG24" s="813"/>
      <c r="BH24" s="813"/>
      <c r="BI24" s="813"/>
      <c r="BJ24" s="813"/>
      <c r="BK24" s="813"/>
      <c r="BL24" s="813"/>
      <c r="BM24" s="814" t="s">
        <v>682</v>
      </c>
      <c r="BN24" s="815"/>
      <c r="BO24" s="815"/>
      <c r="BP24" s="815"/>
      <c r="BQ24" s="815"/>
      <c r="BR24" s="815"/>
      <c r="BS24" s="815"/>
      <c r="BT24" s="815"/>
      <c r="BU24" s="815"/>
      <c r="BV24" s="763" t="s">
        <v>672</v>
      </c>
      <c r="BW24" s="764"/>
      <c r="BX24" s="764"/>
      <c r="BY24" s="764"/>
      <c r="BZ24" s="764"/>
      <c r="CA24" s="764"/>
      <c r="CB24" s="764"/>
      <c r="CC24" s="765"/>
      <c r="CD24" s="766" t="s">
        <v>683</v>
      </c>
      <c r="CE24" s="767"/>
      <c r="CF24" s="767"/>
      <c r="CG24" s="767"/>
      <c r="CH24" s="767"/>
      <c r="CI24" s="767"/>
      <c r="CJ24" s="767"/>
      <c r="CK24" s="767"/>
      <c r="CL24" s="767"/>
      <c r="CM24" s="767"/>
      <c r="CN24" s="768"/>
      <c r="CO24" s="766" t="s">
        <v>684</v>
      </c>
      <c r="CP24" s="767"/>
      <c r="CQ24" s="767"/>
      <c r="CR24" s="767"/>
      <c r="CS24" s="767"/>
      <c r="CT24" s="767"/>
      <c r="CU24" s="767"/>
      <c r="CV24" s="767"/>
      <c r="CW24" s="767"/>
      <c r="CX24" s="767"/>
      <c r="CY24" s="767"/>
      <c r="CZ24" s="768"/>
    </row>
    <row r="25" spans="2:112" ht="15" customHeight="1" x14ac:dyDescent="0.25">
      <c r="B25" s="816"/>
      <c r="C25" s="817"/>
      <c r="D25" s="818"/>
      <c r="E25" s="772"/>
      <c r="F25" s="773"/>
      <c r="G25" s="773"/>
      <c r="H25" s="773"/>
      <c r="I25" s="773"/>
      <c r="J25" s="773"/>
      <c r="K25" s="773"/>
      <c r="L25" s="773"/>
      <c r="M25" s="773"/>
      <c r="N25" s="774"/>
      <c r="O25" s="772"/>
      <c r="P25" s="773"/>
      <c r="Q25" s="773"/>
      <c r="R25" s="773"/>
      <c r="S25" s="773"/>
      <c r="T25" s="773"/>
      <c r="U25" s="773"/>
      <c r="V25" s="773"/>
      <c r="W25" s="773"/>
      <c r="X25" s="773"/>
      <c r="Y25" s="774"/>
      <c r="Z25" s="772"/>
      <c r="AA25" s="773"/>
      <c r="AB25" s="773"/>
      <c r="AC25" s="773"/>
      <c r="AD25" s="773"/>
      <c r="AE25" s="773"/>
      <c r="AF25" s="773"/>
      <c r="AG25" s="773"/>
      <c r="AH25" s="773"/>
      <c r="AI25" s="773"/>
      <c r="AJ25" s="773"/>
      <c r="AK25" s="773"/>
      <c r="AL25" s="773"/>
      <c r="AM25" s="774"/>
      <c r="AN25" s="772"/>
      <c r="AO25" s="773"/>
      <c r="AP25" s="773"/>
      <c r="AQ25" s="773"/>
      <c r="AR25" s="773"/>
      <c r="AS25" s="773"/>
      <c r="AT25" s="773"/>
      <c r="AU25" s="774"/>
      <c r="AV25" s="775"/>
      <c r="AW25" s="776"/>
      <c r="AX25" s="776"/>
      <c r="AY25" s="776"/>
      <c r="AZ25" s="776"/>
      <c r="BA25" s="776"/>
      <c r="BB25" s="776"/>
      <c r="BC25" s="777"/>
      <c r="BD25" s="813"/>
      <c r="BE25" s="813"/>
      <c r="BF25" s="813"/>
      <c r="BG25" s="813"/>
      <c r="BH25" s="813"/>
      <c r="BI25" s="813"/>
      <c r="BJ25" s="813"/>
      <c r="BK25" s="813"/>
      <c r="BL25" s="813"/>
      <c r="BM25" s="819"/>
      <c r="BN25" s="820"/>
      <c r="BO25" s="820"/>
      <c r="BP25" s="820"/>
      <c r="BQ25" s="820"/>
      <c r="BR25" s="820"/>
      <c r="BS25" s="820"/>
      <c r="BT25" s="820"/>
      <c r="BU25" s="820"/>
      <c r="BV25" s="791"/>
      <c r="BW25" s="792"/>
      <c r="BX25" s="792"/>
      <c r="BY25" s="792"/>
      <c r="BZ25" s="792"/>
      <c r="CA25" s="792"/>
      <c r="CB25" s="792"/>
      <c r="CC25" s="793"/>
      <c r="CD25" s="781"/>
      <c r="CE25" s="782"/>
      <c r="CF25" s="782"/>
      <c r="CG25" s="782"/>
      <c r="CH25" s="782"/>
      <c r="CI25" s="782"/>
      <c r="CJ25" s="782"/>
      <c r="CK25" s="782"/>
      <c r="CL25" s="782"/>
      <c r="CM25" s="782"/>
      <c r="CN25" s="783"/>
      <c r="CO25" s="781"/>
      <c r="CP25" s="782"/>
      <c r="CQ25" s="782"/>
      <c r="CR25" s="782"/>
      <c r="CS25" s="782"/>
      <c r="CT25" s="782"/>
      <c r="CU25" s="782"/>
      <c r="CV25" s="782"/>
      <c r="CW25" s="782"/>
      <c r="CX25" s="782"/>
      <c r="CY25" s="782"/>
      <c r="CZ25" s="783"/>
    </row>
    <row r="26" spans="2:112" ht="15" customHeight="1" x14ac:dyDescent="0.25">
      <c r="B26" s="816"/>
      <c r="C26" s="817"/>
      <c r="D26" s="818"/>
      <c r="E26" s="772"/>
      <c r="F26" s="773"/>
      <c r="G26" s="773"/>
      <c r="H26" s="773"/>
      <c r="I26" s="773"/>
      <c r="J26" s="773"/>
      <c r="K26" s="773"/>
      <c r="L26" s="773"/>
      <c r="M26" s="773"/>
      <c r="N26" s="774"/>
      <c r="O26" s="772"/>
      <c r="P26" s="773"/>
      <c r="Q26" s="773"/>
      <c r="R26" s="773"/>
      <c r="S26" s="773"/>
      <c r="T26" s="773"/>
      <c r="U26" s="773"/>
      <c r="V26" s="773"/>
      <c r="W26" s="773"/>
      <c r="X26" s="773"/>
      <c r="Y26" s="774"/>
      <c r="Z26" s="772"/>
      <c r="AA26" s="773"/>
      <c r="AB26" s="773"/>
      <c r="AC26" s="773"/>
      <c r="AD26" s="773"/>
      <c r="AE26" s="773"/>
      <c r="AF26" s="773"/>
      <c r="AG26" s="773"/>
      <c r="AH26" s="773"/>
      <c r="AI26" s="773"/>
      <c r="AJ26" s="773"/>
      <c r="AK26" s="773"/>
      <c r="AL26" s="773"/>
      <c r="AM26" s="774"/>
      <c r="AN26" s="772"/>
      <c r="AO26" s="773"/>
      <c r="AP26" s="773"/>
      <c r="AQ26" s="773"/>
      <c r="AR26" s="773"/>
      <c r="AS26" s="773"/>
      <c r="AT26" s="773"/>
      <c r="AU26" s="774"/>
      <c r="AV26" s="775"/>
      <c r="AW26" s="776"/>
      <c r="AX26" s="776"/>
      <c r="AY26" s="776"/>
      <c r="AZ26" s="776"/>
      <c r="BA26" s="776"/>
      <c r="BB26" s="776"/>
      <c r="BC26" s="777"/>
      <c r="BD26" s="813"/>
      <c r="BE26" s="813"/>
      <c r="BF26" s="813"/>
      <c r="BG26" s="813"/>
      <c r="BH26" s="813"/>
      <c r="BI26" s="813"/>
      <c r="BJ26" s="813"/>
      <c r="BK26" s="813"/>
      <c r="BL26" s="813"/>
      <c r="BM26" s="819"/>
      <c r="BN26" s="820"/>
      <c r="BO26" s="820"/>
      <c r="BP26" s="820"/>
      <c r="BQ26" s="820"/>
      <c r="BR26" s="820"/>
      <c r="BS26" s="820"/>
      <c r="BT26" s="820"/>
      <c r="BU26" s="820"/>
      <c r="BV26" s="784" t="s">
        <v>675</v>
      </c>
      <c r="BW26" s="785"/>
      <c r="BX26" s="785"/>
      <c r="BY26" s="785"/>
      <c r="BZ26" s="785"/>
      <c r="CA26" s="785"/>
      <c r="CB26" s="785"/>
      <c r="CC26" s="786"/>
      <c r="CD26" s="781"/>
      <c r="CE26" s="782"/>
      <c r="CF26" s="782"/>
      <c r="CG26" s="782"/>
      <c r="CH26" s="782"/>
      <c r="CI26" s="782"/>
      <c r="CJ26" s="782"/>
      <c r="CK26" s="782"/>
      <c r="CL26" s="782"/>
      <c r="CM26" s="782"/>
      <c r="CN26" s="783"/>
      <c r="CO26" s="781"/>
      <c r="CP26" s="782"/>
      <c r="CQ26" s="782"/>
      <c r="CR26" s="782"/>
      <c r="CS26" s="782"/>
      <c r="CT26" s="782"/>
      <c r="CU26" s="782"/>
      <c r="CV26" s="782"/>
      <c r="CW26" s="782"/>
      <c r="CX26" s="782"/>
      <c r="CY26" s="782"/>
      <c r="CZ26" s="783"/>
    </row>
    <row r="27" spans="2:112" ht="15" customHeight="1" x14ac:dyDescent="0.25">
      <c r="B27" s="816"/>
      <c r="C27" s="817"/>
      <c r="D27" s="818"/>
      <c r="E27" s="772"/>
      <c r="F27" s="773"/>
      <c r="G27" s="773"/>
      <c r="H27" s="773"/>
      <c r="I27" s="773"/>
      <c r="J27" s="773"/>
      <c r="K27" s="773"/>
      <c r="L27" s="773"/>
      <c r="M27" s="773"/>
      <c r="N27" s="774"/>
      <c r="O27" s="772"/>
      <c r="P27" s="773"/>
      <c r="Q27" s="773"/>
      <c r="R27" s="773"/>
      <c r="S27" s="773"/>
      <c r="T27" s="773"/>
      <c r="U27" s="773"/>
      <c r="V27" s="773"/>
      <c r="W27" s="773"/>
      <c r="X27" s="773"/>
      <c r="Y27" s="774"/>
      <c r="Z27" s="772"/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773"/>
      <c r="AL27" s="773"/>
      <c r="AM27" s="774"/>
      <c r="AN27" s="772"/>
      <c r="AO27" s="773"/>
      <c r="AP27" s="773"/>
      <c r="AQ27" s="773"/>
      <c r="AR27" s="773"/>
      <c r="AS27" s="773"/>
      <c r="AT27" s="773"/>
      <c r="AU27" s="774"/>
      <c r="AV27" s="775"/>
      <c r="AW27" s="776"/>
      <c r="AX27" s="776"/>
      <c r="AY27" s="776"/>
      <c r="AZ27" s="776"/>
      <c r="BA27" s="776"/>
      <c r="BB27" s="776"/>
      <c r="BC27" s="777"/>
      <c r="BD27" s="813"/>
      <c r="BE27" s="813"/>
      <c r="BF27" s="813"/>
      <c r="BG27" s="813"/>
      <c r="BH27" s="813"/>
      <c r="BI27" s="813"/>
      <c r="BJ27" s="813"/>
      <c r="BK27" s="813"/>
      <c r="BL27" s="813"/>
      <c r="BM27" s="819"/>
      <c r="BN27" s="820"/>
      <c r="BO27" s="820"/>
      <c r="BP27" s="820"/>
      <c r="BQ27" s="820"/>
      <c r="BR27" s="820"/>
      <c r="BS27" s="820"/>
      <c r="BT27" s="820"/>
      <c r="BU27" s="820"/>
      <c r="BV27" s="763" t="s">
        <v>676</v>
      </c>
      <c r="BW27" s="764"/>
      <c r="BX27" s="764"/>
      <c r="BY27" s="764"/>
      <c r="BZ27" s="764"/>
      <c r="CA27" s="764"/>
      <c r="CB27" s="764"/>
      <c r="CC27" s="765"/>
      <c r="CD27" s="781"/>
      <c r="CE27" s="782"/>
      <c r="CF27" s="782"/>
      <c r="CG27" s="782"/>
      <c r="CH27" s="782"/>
      <c r="CI27" s="782"/>
      <c r="CJ27" s="782"/>
      <c r="CK27" s="782"/>
      <c r="CL27" s="782"/>
      <c r="CM27" s="782"/>
      <c r="CN27" s="783"/>
      <c r="CO27" s="781"/>
      <c r="CP27" s="782"/>
      <c r="CQ27" s="782"/>
      <c r="CR27" s="782"/>
      <c r="CS27" s="782"/>
      <c r="CT27" s="782"/>
      <c r="CU27" s="782"/>
      <c r="CV27" s="782"/>
      <c r="CW27" s="782"/>
      <c r="CX27" s="782"/>
      <c r="CY27" s="782"/>
      <c r="CZ27" s="783"/>
    </row>
    <row r="28" spans="2:112" ht="15" customHeight="1" x14ac:dyDescent="0.25">
      <c r="B28" s="816"/>
      <c r="C28" s="817"/>
      <c r="D28" s="818"/>
      <c r="E28" s="772"/>
      <c r="F28" s="773"/>
      <c r="G28" s="773"/>
      <c r="H28" s="773"/>
      <c r="I28" s="773"/>
      <c r="J28" s="773"/>
      <c r="K28" s="773"/>
      <c r="L28" s="773"/>
      <c r="M28" s="773"/>
      <c r="N28" s="774"/>
      <c r="O28" s="772"/>
      <c r="P28" s="773"/>
      <c r="Q28" s="773"/>
      <c r="R28" s="773"/>
      <c r="S28" s="773"/>
      <c r="T28" s="773"/>
      <c r="U28" s="773"/>
      <c r="V28" s="773"/>
      <c r="W28" s="773"/>
      <c r="X28" s="773"/>
      <c r="Y28" s="774"/>
      <c r="Z28" s="772"/>
      <c r="AA28" s="773"/>
      <c r="AB28" s="773"/>
      <c r="AC28" s="773"/>
      <c r="AD28" s="773"/>
      <c r="AE28" s="773"/>
      <c r="AF28" s="773"/>
      <c r="AG28" s="773"/>
      <c r="AH28" s="773"/>
      <c r="AI28" s="773"/>
      <c r="AJ28" s="773"/>
      <c r="AK28" s="773"/>
      <c r="AL28" s="773"/>
      <c r="AM28" s="774"/>
      <c r="AN28" s="772"/>
      <c r="AO28" s="773"/>
      <c r="AP28" s="773"/>
      <c r="AQ28" s="773"/>
      <c r="AR28" s="773"/>
      <c r="AS28" s="773"/>
      <c r="AT28" s="773"/>
      <c r="AU28" s="774"/>
      <c r="AV28" s="775"/>
      <c r="AW28" s="776"/>
      <c r="AX28" s="776"/>
      <c r="AY28" s="776"/>
      <c r="AZ28" s="776"/>
      <c r="BA28" s="776"/>
      <c r="BB28" s="776"/>
      <c r="BC28" s="777"/>
      <c r="BD28" s="821" t="s">
        <v>685</v>
      </c>
      <c r="BE28" s="822"/>
      <c r="BF28" s="822"/>
      <c r="BG28" s="822"/>
      <c r="BH28" s="822"/>
      <c r="BI28" s="822"/>
      <c r="BJ28" s="822"/>
      <c r="BK28" s="822"/>
      <c r="BL28" s="822"/>
      <c r="BM28" s="819"/>
      <c r="BN28" s="820"/>
      <c r="BO28" s="820"/>
      <c r="BP28" s="820"/>
      <c r="BQ28" s="820"/>
      <c r="BR28" s="820"/>
      <c r="BS28" s="820"/>
      <c r="BT28" s="820"/>
      <c r="BU28" s="820"/>
      <c r="BV28" s="791"/>
      <c r="BW28" s="792"/>
      <c r="BX28" s="792"/>
      <c r="BY28" s="792"/>
      <c r="BZ28" s="792"/>
      <c r="CA28" s="792"/>
      <c r="CB28" s="792"/>
      <c r="CC28" s="793"/>
      <c r="CD28" s="781"/>
      <c r="CE28" s="782"/>
      <c r="CF28" s="782"/>
      <c r="CG28" s="782"/>
      <c r="CH28" s="782"/>
      <c r="CI28" s="782"/>
      <c r="CJ28" s="782"/>
      <c r="CK28" s="782"/>
      <c r="CL28" s="782"/>
      <c r="CM28" s="782"/>
      <c r="CN28" s="783"/>
      <c r="CO28" s="781"/>
      <c r="CP28" s="782"/>
      <c r="CQ28" s="782"/>
      <c r="CR28" s="782"/>
      <c r="CS28" s="782"/>
      <c r="CT28" s="782"/>
      <c r="CU28" s="782"/>
      <c r="CV28" s="782"/>
      <c r="CW28" s="782"/>
      <c r="CX28" s="782"/>
      <c r="CY28" s="782"/>
      <c r="CZ28" s="783"/>
    </row>
    <row r="29" spans="2:112" ht="15" customHeight="1" x14ac:dyDescent="0.25">
      <c r="B29" s="816"/>
      <c r="C29" s="817"/>
      <c r="D29" s="818"/>
      <c r="E29" s="772"/>
      <c r="F29" s="773"/>
      <c r="G29" s="773"/>
      <c r="H29" s="773"/>
      <c r="I29" s="773"/>
      <c r="J29" s="773"/>
      <c r="K29" s="773"/>
      <c r="L29" s="773"/>
      <c r="M29" s="773"/>
      <c r="N29" s="774"/>
      <c r="O29" s="772"/>
      <c r="P29" s="773"/>
      <c r="Q29" s="773"/>
      <c r="R29" s="773"/>
      <c r="S29" s="773"/>
      <c r="T29" s="773"/>
      <c r="U29" s="773"/>
      <c r="V29" s="773"/>
      <c r="W29" s="773"/>
      <c r="X29" s="773"/>
      <c r="Y29" s="774"/>
      <c r="Z29" s="772"/>
      <c r="AA29" s="773"/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4"/>
      <c r="AN29" s="772"/>
      <c r="AO29" s="773"/>
      <c r="AP29" s="773"/>
      <c r="AQ29" s="773"/>
      <c r="AR29" s="773"/>
      <c r="AS29" s="773"/>
      <c r="AT29" s="773"/>
      <c r="AU29" s="774"/>
      <c r="AV29" s="775"/>
      <c r="AW29" s="776"/>
      <c r="AX29" s="776"/>
      <c r="AY29" s="776"/>
      <c r="AZ29" s="776"/>
      <c r="BA29" s="776"/>
      <c r="BB29" s="776"/>
      <c r="BC29" s="777"/>
      <c r="BD29" s="823"/>
      <c r="BE29" s="813"/>
      <c r="BF29" s="813"/>
      <c r="BG29" s="813"/>
      <c r="BH29" s="813"/>
      <c r="BI29" s="813"/>
      <c r="BJ29" s="813"/>
      <c r="BK29" s="813"/>
      <c r="BL29" s="813"/>
      <c r="BM29" s="819"/>
      <c r="BN29" s="820"/>
      <c r="BO29" s="820"/>
      <c r="BP29" s="820"/>
      <c r="BQ29" s="820"/>
      <c r="BR29" s="820"/>
      <c r="BS29" s="820"/>
      <c r="BT29" s="820"/>
      <c r="BU29" s="820"/>
      <c r="BV29" s="784" t="s">
        <v>686</v>
      </c>
      <c r="BW29" s="785"/>
      <c r="BX29" s="785"/>
      <c r="BY29" s="785"/>
      <c r="BZ29" s="785"/>
      <c r="CA29" s="785"/>
      <c r="CB29" s="785"/>
      <c r="CC29" s="786"/>
      <c r="CD29" s="781"/>
      <c r="CE29" s="782"/>
      <c r="CF29" s="782"/>
      <c r="CG29" s="782"/>
      <c r="CH29" s="782"/>
      <c r="CI29" s="782"/>
      <c r="CJ29" s="782"/>
      <c r="CK29" s="782"/>
      <c r="CL29" s="782"/>
      <c r="CM29" s="782"/>
      <c r="CN29" s="783"/>
      <c r="CO29" s="781"/>
      <c r="CP29" s="782"/>
      <c r="CQ29" s="782"/>
      <c r="CR29" s="782"/>
      <c r="CS29" s="782"/>
      <c r="CT29" s="782"/>
      <c r="CU29" s="782"/>
      <c r="CV29" s="782"/>
      <c r="CW29" s="782"/>
      <c r="CX29" s="782"/>
      <c r="CY29" s="782"/>
      <c r="CZ29" s="783"/>
    </row>
    <row r="30" spans="2:112" ht="63.75" customHeight="1" x14ac:dyDescent="0.25">
      <c r="B30" s="824"/>
      <c r="C30" s="825"/>
      <c r="D30" s="826"/>
      <c r="E30" s="797"/>
      <c r="F30" s="798"/>
      <c r="G30" s="798"/>
      <c r="H30" s="798"/>
      <c r="I30" s="798"/>
      <c r="J30" s="798"/>
      <c r="K30" s="798"/>
      <c r="L30" s="798"/>
      <c r="M30" s="798"/>
      <c r="N30" s="799"/>
      <c r="O30" s="797"/>
      <c r="P30" s="798"/>
      <c r="Q30" s="798"/>
      <c r="R30" s="798"/>
      <c r="S30" s="798"/>
      <c r="T30" s="798"/>
      <c r="U30" s="798"/>
      <c r="V30" s="798"/>
      <c r="W30" s="798"/>
      <c r="X30" s="798"/>
      <c r="Y30" s="799"/>
      <c r="Z30" s="797"/>
      <c r="AA30" s="798"/>
      <c r="AB30" s="798"/>
      <c r="AC30" s="798"/>
      <c r="AD30" s="798"/>
      <c r="AE30" s="798"/>
      <c r="AF30" s="798"/>
      <c r="AG30" s="798"/>
      <c r="AH30" s="798"/>
      <c r="AI30" s="798"/>
      <c r="AJ30" s="798"/>
      <c r="AK30" s="798"/>
      <c r="AL30" s="798"/>
      <c r="AM30" s="799"/>
      <c r="AN30" s="797"/>
      <c r="AO30" s="798"/>
      <c r="AP30" s="798"/>
      <c r="AQ30" s="798"/>
      <c r="AR30" s="798"/>
      <c r="AS30" s="798"/>
      <c r="AT30" s="798"/>
      <c r="AU30" s="799"/>
      <c r="AV30" s="787"/>
      <c r="AW30" s="788"/>
      <c r="AX30" s="788"/>
      <c r="AY30" s="788"/>
      <c r="AZ30" s="788"/>
      <c r="BA30" s="788"/>
      <c r="BB30" s="788"/>
      <c r="BC30" s="789"/>
      <c r="BD30" s="813"/>
      <c r="BE30" s="813"/>
      <c r="BF30" s="813"/>
      <c r="BG30" s="813"/>
      <c r="BH30" s="813"/>
      <c r="BI30" s="813"/>
      <c r="BJ30" s="813"/>
      <c r="BK30" s="813"/>
      <c r="BL30" s="813"/>
      <c r="BM30" s="827"/>
      <c r="BN30" s="828"/>
      <c r="BO30" s="828"/>
      <c r="BP30" s="828"/>
      <c r="BQ30" s="828"/>
      <c r="BR30" s="828"/>
      <c r="BS30" s="828"/>
      <c r="BT30" s="828"/>
      <c r="BU30" s="828"/>
      <c r="BV30" s="829"/>
      <c r="BW30" s="830"/>
      <c r="BX30" s="830"/>
      <c r="BY30" s="830"/>
      <c r="BZ30" s="830"/>
      <c r="CA30" s="830"/>
      <c r="CB30" s="830"/>
      <c r="CC30" s="831"/>
      <c r="CD30" s="803"/>
      <c r="CE30" s="804"/>
      <c r="CF30" s="804"/>
      <c r="CG30" s="804"/>
      <c r="CH30" s="804"/>
      <c r="CI30" s="804"/>
      <c r="CJ30" s="804"/>
      <c r="CK30" s="804"/>
      <c r="CL30" s="804"/>
      <c r="CM30" s="804"/>
      <c r="CN30" s="805"/>
      <c r="CO30" s="803"/>
      <c r="CP30" s="804"/>
      <c r="CQ30" s="804"/>
      <c r="CR30" s="804"/>
      <c r="CS30" s="804"/>
      <c r="CT30" s="804"/>
      <c r="CU30" s="804"/>
      <c r="CV30" s="804"/>
      <c r="CW30" s="804"/>
      <c r="CX30" s="804"/>
      <c r="CY30" s="804"/>
      <c r="CZ30" s="805"/>
    </row>
    <row r="31" spans="2:112" ht="6.95" customHeight="1" x14ac:dyDescent="0.25">
      <c r="E31" s="806"/>
      <c r="F31" s="806"/>
      <c r="G31" s="806"/>
      <c r="H31" s="806"/>
      <c r="I31" s="806"/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6"/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F31" s="806"/>
      <c r="AG31" s="806"/>
      <c r="AH31" s="806"/>
      <c r="AI31" s="806"/>
      <c r="AJ31" s="806"/>
      <c r="AK31" s="806"/>
      <c r="AL31" s="806"/>
      <c r="AM31" s="806"/>
      <c r="AN31" s="806"/>
      <c r="AO31" s="806"/>
      <c r="AP31" s="806"/>
      <c r="AQ31" s="806"/>
      <c r="AR31" s="806"/>
      <c r="AS31" s="806"/>
      <c r="AT31" s="806"/>
      <c r="AU31" s="806"/>
      <c r="AV31" s="807"/>
      <c r="AW31" s="807"/>
      <c r="AX31" s="807"/>
      <c r="AY31" s="807"/>
      <c r="AZ31" s="807"/>
      <c r="BA31" s="807"/>
      <c r="BB31" s="807"/>
      <c r="BC31" s="807"/>
      <c r="BD31" s="807"/>
      <c r="BE31" s="807"/>
      <c r="BF31" s="807"/>
      <c r="BG31" s="807"/>
      <c r="BH31" s="807"/>
      <c r="BI31" s="807"/>
      <c r="BJ31" s="807"/>
      <c r="BK31" s="807"/>
      <c r="BL31" s="807"/>
      <c r="BM31" s="807"/>
      <c r="BN31" s="807"/>
      <c r="BO31" s="807"/>
      <c r="BP31" s="807"/>
      <c r="BQ31" s="807"/>
      <c r="BR31" s="807"/>
      <c r="BS31" s="807"/>
      <c r="BT31" s="807"/>
      <c r="BU31" s="807"/>
      <c r="BV31" s="808"/>
      <c r="BW31" s="808"/>
      <c r="BX31" s="808"/>
      <c r="BY31" s="808"/>
      <c r="BZ31" s="808"/>
      <c r="CA31" s="808"/>
      <c r="CB31" s="808"/>
      <c r="CC31" s="808"/>
      <c r="CD31" s="809"/>
      <c r="CE31" s="809"/>
      <c r="CF31" s="809"/>
      <c r="CG31" s="809"/>
      <c r="CH31" s="809"/>
      <c r="CI31" s="809"/>
      <c r="CJ31" s="809"/>
      <c r="CK31" s="809"/>
      <c r="CL31" s="809"/>
      <c r="CM31" s="809"/>
      <c r="CN31" s="809"/>
      <c r="CO31" s="809"/>
      <c r="CP31" s="809"/>
      <c r="CQ31" s="809"/>
      <c r="CR31" s="809"/>
      <c r="CS31" s="809"/>
      <c r="CT31" s="809"/>
      <c r="CU31" s="809"/>
      <c r="CV31" s="809"/>
      <c r="CW31" s="809"/>
      <c r="CX31" s="809"/>
      <c r="CY31" s="809"/>
      <c r="CZ31" s="809"/>
    </row>
    <row r="32" spans="2:112" ht="15" customHeight="1" x14ac:dyDescent="0.25">
      <c r="B32" s="832" t="s">
        <v>687</v>
      </c>
      <c r="C32" s="833"/>
      <c r="D32" s="834"/>
      <c r="E32" s="756" t="s">
        <v>688</v>
      </c>
      <c r="F32" s="757"/>
      <c r="G32" s="757"/>
      <c r="H32" s="757"/>
      <c r="I32" s="757"/>
      <c r="J32" s="757"/>
      <c r="K32" s="757"/>
      <c r="L32" s="757"/>
      <c r="M32" s="757"/>
      <c r="N32" s="758"/>
      <c r="O32" s="756" t="s">
        <v>689</v>
      </c>
      <c r="P32" s="757"/>
      <c r="Q32" s="757"/>
      <c r="R32" s="757"/>
      <c r="S32" s="757"/>
      <c r="T32" s="757"/>
      <c r="U32" s="757"/>
      <c r="V32" s="757"/>
      <c r="W32" s="757"/>
      <c r="X32" s="757"/>
      <c r="Y32" s="758"/>
      <c r="Z32" s="835" t="s">
        <v>690</v>
      </c>
      <c r="AA32" s="836"/>
      <c r="AB32" s="836"/>
      <c r="AC32" s="836"/>
      <c r="AD32" s="836"/>
      <c r="AE32" s="836"/>
      <c r="AF32" s="836"/>
      <c r="AG32" s="836"/>
      <c r="AH32" s="836"/>
      <c r="AI32" s="836"/>
      <c r="AJ32" s="836"/>
      <c r="AK32" s="836"/>
      <c r="AL32" s="836"/>
      <c r="AM32" s="837"/>
      <c r="AN32" s="756" t="s">
        <v>691</v>
      </c>
      <c r="AO32" s="757"/>
      <c r="AP32" s="757"/>
      <c r="AQ32" s="757"/>
      <c r="AR32" s="757"/>
      <c r="AS32" s="757"/>
      <c r="AT32" s="757"/>
      <c r="AU32" s="758"/>
      <c r="AV32" s="759" t="s">
        <v>314</v>
      </c>
      <c r="AW32" s="760"/>
      <c r="AX32" s="760"/>
      <c r="AY32" s="760"/>
      <c r="AZ32" s="760"/>
      <c r="BA32" s="760"/>
      <c r="BB32" s="760"/>
      <c r="BC32" s="761"/>
      <c r="BD32" s="759">
        <v>2020</v>
      </c>
      <c r="BE32" s="760"/>
      <c r="BF32" s="760"/>
      <c r="BG32" s="760"/>
      <c r="BH32" s="760"/>
      <c r="BI32" s="760"/>
      <c r="BJ32" s="760"/>
      <c r="BK32" s="760"/>
      <c r="BL32" s="761"/>
      <c r="BM32" s="814" t="s">
        <v>692</v>
      </c>
      <c r="BN32" s="815"/>
      <c r="BO32" s="815"/>
      <c r="BP32" s="815"/>
      <c r="BQ32" s="815"/>
      <c r="BR32" s="815"/>
      <c r="BS32" s="815"/>
      <c r="BT32" s="815"/>
      <c r="BU32" s="815"/>
      <c r="BV32" s="763" t="s">
        <v>672</v>
      </c>
      <c r="BW32" s="764"/>
      <c r="BX32" s="764"/>
      <c r="BY32" s="764"/>
      <c r="BZ32" s="764"/>
      <c r="CA32" s="764"/>
      <c r="CB32" s="764"/>
      <c r="CC32" s="765"/>
      <c r="CD32" s="756" t="s">
        <v>693</v>
      </c>
      <c r="CE32" s="757"/>
      <c r="CF32" s="757"/>
      <c r="CG32" s="757"/>
      <c r="CH32" s="757"/>
      <c r="CI32" s="757"/>
      <c r="CJ32" s="757"/>
      <c r="CK32" s="757"/>
      <c r="CL32" s="757"/>
      <c r="CM32" s="757"/>
      <c r="CN32" s="758"/>
      <c r="CO32" s="766" t="s">
        <v>694</v>
      </c>
      <c r="CP32" s="767"/>
      <c r="CQ32" s="767"/>
      <c r="CR32" s="767"/>
      <c r="CS32" s="767"/>
      <c r="CT32" s="767"/>
      <c r="CU32" s="767"/>
      <c r="CV32" s="767"/>
      <c r="CW32" s="767"/>
      <c r="CX32" s="767"/>
      <c r="CY32" s="767"/>
      <c r="CZ32" s="768"/>
      <c r="DA32" s="838" t="s">
        <v>695</v>
      </c>
      <c r="DB32" s="839"/>
      <c r="DC32" s="839"/>
      <c r="DD32" s="839"/>
      <c r="DE32" s="839"/>
      <c r="DF32" s="839"/>
      <c r="DG32" s="839"/>
      <c r="DH32" s="840"/>
    </row>
    <row r="33" spans="2:112" ht="15" customHeight="1" x14ac:dyDescent="0.25">
      <c r="B33" s="841"/>
      <c r="C33" s="842"/>
      <c r="D33" s="843"/>
      <c r="E33" s="772"/>
      <c r="F33" s="773"/>
      <c r="G33" s="773"/>
      <c r="H33" s="773"/>
      <c r="I33" s="773"/>
      <c r="J33" s="773"/>
      <c r="K33" s="773"/>
      <c r="L33" s="773"/>
      <c r="M33" s="773"/>
      <c r="N33" s="774"/>
      <c r="O33" s="772"/>
      <c r="P33" s="773"/>
      <c r="Q33" s="773"/>
      <c r="R33" s="773"/>
      <c r="S33" s="773"/>
      <c r="T33" s="773"/>
      <c r="U33" s="773"/>
      <c r="V33" s="773"/>
      <c r="W33" s="773"/>
      <c r="X33" s="773"/>
      <c r="Y33" s="774"/>
      <c r="Z33" s="844"/>
      <c r="AA33" s="845"/>
      <c r="AB33" s="845"/>
      <c r="AC33" s="845"/>
      <c r="AD33" s="845"/>
      <c r="AE33" s="845"/>
      <c r="AF33" s="845"/>
      <c r="AG33" s="845"/>
      <c r="AH33" s="845"/>
      <c r="AI33" s="845"/>
      <c r="AJ33" s="845"/>
      <c r="AK33" s="845"/>
      <c r="AL33" s="845"/>
      <c r="AM33" s="846"/>
      <c r="AN33" s="772"/>
      <c r="AO33" s="773"/>
      <c r="AP33" s="773"/>
      <c r="AQ33" s="773"/>
      <c r="AR33" s="773"/>
      <c r="AS33" s="773"/>
      <c r="AT33" s="773"/>
      <c r="AU33" s="774"/>
      <c r="AV33" s="775"/>
      <c r="AW33" s="776"/>
      <c r="AX33" s="776"/>
      <c r="AY33" s="776"/>
      <c r="AZ33" s="776"/>
      <c r="BA33" s="776"/>
      <c r="BB33" s="776"/>
      <c r="BC33" s="777"/>
      <c r="BD33" s="775"/>
      <c r="BE33" s="776"/>
      <c r="BF33" s="776"/>
      <c r="BG33" s="776"/>
      <c r="BH33" s="776"/>
      <c r="BI33" s="776"/>
      <c r="BJ33" s="776"/>
      <c r="BK33" s="776"/>
      <c r="BL33" s="777"/>
      <c r="BM33" s="819"/>
      <c r="BN33" s="820"/>
      <c r="BO33" s="820"/>
      <c r="BP33" s="820"/>
      <c r="BQ33" s="820"/>
      <c r="BR33" s="820"/>
      <c r="BS33" s="820"/>
      <c r="BT33" s="820"/>
      <c r="BU33" s="820"/>
      <c r="BV33" s="791"/>
      <c r="BW33" s="792"/>
      <c r="BX33" s="792"/>
      <c r="BY33" s="792"/>
      <c r="BZ33" s="792"/>
      <c r="CA33" s="792"/>
      <c r="CB33" s="792"/>
      <c r="CC33" s="793"/>
      <c r="CD33" s="772"/>
      <c r="CE33" s="773"/>
      <c r="CF33" s="773"/>
      <c r="CG33" s="773"/>
      <c r="CH33" s="773"/>
      <c r="CI33" s="773"/>
      <c r="CJ33" s="773"/>
      <c r="CK33" s="773"/>
      <c r="CL33" s="773"/>
      <c r="CM33" s="773"/>
      <c r="CN33" s="774"/>
      <c r="CO33" s="781"/>
      <c r="CP33" s="782"/>
      <c r="CQ33" s="782"/>
      <c r="CR33" s="782"/>
      <c r="CS33" s="782"/>
      <c r="CT33" s="782"/>
      <c r="CU33" s="782"/>
      <c r="CV33" s="782"/>
      <c r="CW33" s="782"/>
      <c r="CX33" s="782"/>
      <c r="CY33" s="782"/>
      <c r="CZ33" s="783"/>
      <c r="DA33" s="847" t="s">
        <v>696</v>
      </c>
      <c r="DB33" s="848"/>
      <c r="DC33" s="848"/>
      <c r="DD33" s="848"/>
      <c r="DE33" s="848"/>
      <c r="DF33" s="848"/>
      <c r="DG33" s="848"/>
      <c r="DH33" s="849"/>
    </row>
    <row r="34" spans="2:112" ht="15" customHeight="1" x14ac:dyDescent="0.25">
      <c r="B34" s="841"/>
      <c r="C34" s="842"/>
      <c r="D34" s="843"/>
      <c r="E34" s="772"/>
      <c r="F34" s="773"/>
      <c r="G34" s="773"/>
      <c r="H34" s="773"/>
      <c r="I34" s="773"/>
      <c r="J34" s="773"/>
      <c r="K34" s="773"/>
      <c r="L34" s="773"/>
      <c r="M34" s="773"/>
      <c r="N34" s="774"/>
      <c r="O34" s="772"/>
      <c r="P34" s="773"/>
      <c r="Q34" s="773"/>
      <c r="R34" s="773"/>
      <c r="S34" s="773"/>
      <c r="T34" s="773"/>
      <c r="U34" s="773"/>
      <c r="V34" s="773"/>
      <c r="W34" s="773"/>
      <c r="X34" s="773"/>
      <c r="Y34" s="774"/>
      <c r="Z34" s="844"/>
      <c r="AA34" s="845"/>
      <c r="AB34" s="845"/>
      <c r="AC34" s="845"/>
      <c r="AD34" s="845"/>
      <c r="AE34" s="845"/>
      <c r="AF34" s="845"/>
      <c r="AG34" s="845"/>
      <c r="AH34" s="845"/>
      <c r="AI34" s="845"/>
      <c r="AJ34" s="845"/>
      <c r="AK34" s="845"/>
      <c r="AL34" s="845"/>
      <c r="AM34" s="846"/>
      <c r="AN34" s="772"/>
      <c r="AO34" s="773"/>
      <c r="AP34" s="773"/>
      <c r="AQ34" s="773"/>
      <c r="AR34" s="773"/>
      <c r="AS34" s="773"/>
      <c r="AT34" s="773"/>
      <c r="AU34" s="774"/>
      <c r="AV34" s="775"/>
      <c r="AW34" s="776"/>
      <c r="AX34" s="776"/>
      <c r="AY34" s="776"/>
      <c r="AZ34" s="776"/>
      <c r="BA34" s="776"/>
      <c r="BB34" s="776"/>
      <c r="BC34" s="777"/>
      <c r="BD34" s="775"/>
      <c r="BE34" s="776"/>
      <c r="BF34" s="776"/>
      <c r="BG34" s="776"/>
      <c r="BH34" s="776"/>
      <c r="BI34" s="776"/>
      <c r="BJ34" s="776"/>
      <c r="BK34" s="776"/>
      <c r="BL34" s="777"/>
      <c r="BM34" s="819"/>
      <c r="BN34" s="820"/>
      <c r="BO34" s="820"/>
      <c r="BP34" s="820"/>
      <c r="BQ34" s="820"/>
      <c r="BR34" s="820"/>
      <c r="BS34" s="820"/>
      <c r="BT34" s="820"/>
      <c r="BU34" s="820"/>
      <c r="BV34" s="850" t="s">
        <v>697</v>
      </c>
      <c r="BW34" s="851"/>
      <c r="BX34" s="851"/>
      <c r="BY34" s="851"/>
      <c r="BZ34" s="851"/>
      <c r="CA34" s="851"/>
      <c r="CB34" s="851"/>
      <c r="CC34" s="852"/>
      <c r="CD34" s="772"/>
      <c r="CE34" s="773"/>
      <c r="CF34" s="773"/>
      <c r="CG34" s="773"/>
      <c r="CH34" s="773"/>
      <c r="CI34" s="773"/>
      <c r="CJ34" s="773"/>
      <c r="CK34" s="773"/>
      <c r="CL34" s="773"/>
      <c r="CM34" s="773"/>
      <c r="CN34" s="774"/>
      <c r="CO34" s="781"/>
      <c r="CP34" s="782"/>
      <c r="CQ34" s="782"/>
      <c r="CR34" s="782"/>
      <c r="CS34" s="782"/>
      <c r="CT34" s="782"/>
      <c r="CU34" s="782"/>
      <c r="CV34" s="782"/>
      <c r="CW34" s="782"/>
      <c r="CX34" s="782"/>
      <c r="CY34" s="782"/>
      <c r="CZ34" s="783"/>
      <c r="DA34" s="853"/>
      <c r="DB34" s="854"/>
      <c r="DC34" s="854"/>
      <c r="DD34" s="854"/>
      <c r="DE34" s="854"/>
      <c r="DF34" s="854"/>
      <c r="DG34" s="854"/>
      <c r="DH34" s="855"/>
    </row>
    <row r="35" spans="2:112" ht="15" customHeight="1" x14ac:dyDescent="0.25">
      <c r="B35" s="841"/>
      <c r="C35" s="842"/>
      <c r="D35" s="843"/>
      <c r="E35" s="772"/>
      <c r="F35" s="773"/>
      <c r="G35" s="773"/>
      <c r="H35" s="773"/>
      <c r="I35" s="773"/>
      <c r="J35" s="773"/>
      <c r="K35" s="773"/>
      <c r="L35" s="773"/>
      <c r="M35" s="773"/>
      <c r="N35" s="774"/>
      <c r="O35" s="772"/>
      <c r="P35" s="773"/>
      <c r="Q35" s="773"/>
      <c r="R35" s="773"/>
      <c r="S35" s="773"/>
      <c r="T35" s="773"/>
      <c r="U35" s="773"/>
      <c r="V35" s="773"/>
      <c r="W35" s="773"/>
      <c r="X35" s="773"/>
      <c r="Y35" s="774"/>
      <c r="Z35" s="844"/>
      <c r="AA35" s="845"/>
      <c r="AB35" s="845"/>
      <c r="AC35" s="845"/>
      <c r="AD35" s="845"/>
      <c r="AE35" s="845"/>
      <c r="AF35" s="845"/>
      <c r="AG35" s="845"/>
      <c r="AH35" s="845"/>
      <c r="AI35" s="845"/>
      <c r="AJ35" s="845"/>
      <c r="AK35" s="845"/>
      <c r="AL35" s="845"/>
      <c r="AM35" s="846"/>
      <c r="AN35" s="772"/>
      <c r="AO35" s="773"/>
      <c r="AP35" s="773"/>
      <c r="AQ35" s="773"/>
      <c r="AR35" s="773"/>
      <c r="AS35" s="773"/>
      <c r="AT35" s="773"/>
      <c r="AU35" s="774"/>
      <c r="AV35" s="775"/>
      <c r="AW35" s="776"/>
      <c r="AX35" s="776"/>
      <c r="AY35" s="776"/>
      <c r="AZ35" s="776"/>
      <c r="BA35" s="776"/>
      <c r="BB35" s="776"/>
      <c r="BC35" s="777"/>
      <c r="BD35" s="787"/>
      <c r="BE35" s="788"/>
      <c r="BF35" s="788"/>
      <c r="BG35" s="788"/>
      <c r="BH35" s="788"/>
      <c r="BI35" s="788"/>
      <c r="BJ35" s="788"/>
      <c r="BK35" s="788"/>
      <c r="BL35" s="789"/>
      <c r="BM35" s="819"/>
      <c r="BN35" s="820"/>
      <c r="BO35" s="820"/>
      <c r="BP35" s="820"/>
      <c r="BQ35" s="820"/>
      <c r="BR35" s="820"/>
      <c r="BS35" s="820"/>
      <c r="BT35" s="820"/>
      <c r="BU35" s="820"/>
      <c r="BV35" s="763" t="s">
        <v>676</v>
      </c>
      <c r="BW35" s="764"/>
      <c r="BX35" s="764"/>
      <c r="BY35" s="764"/>
      <c r="BZ35" s="764"/>
      <c r="CA35" s="764"/>
      <c r="CB35" s="764"/>
      <c r="CC35" s="765"/>
      <c r="CD35" s="772"/>
      <c r="CE35" s="773"/>
      <c r="CF35" s="773"/>
      <c r="CG35" s="773"/>
      <c r="CH35" s="773"/>
      <c r="CI35" s="773"/>
      <c r="CJ35" s="773"/>
      <c r="CK35" s="773"/>
      <c r="CL35" s="773"/>
      <c r="CM35" s="773"/>
      <c r="CN35" s="774"/>
      <c r="CO35" s="781"/>
      <c r="CP35" s="782"/>
      <c r="CQ35" s="782"/>
      <c r="CR35" s="782"/>
      <c r="CS35" s="782"/>
      <c r="CT35" s="782"/>
      <c r="CU35" s="782"/>
      <c r="CV35" s="782"/>
      <c r="CW35" s="782"/>
      <c r="CX35" s="782"/>
      <c r="CY35" s="782"/>
      <c r="CZ35" s="783"/>
    </row>
    <row r="36" spans="2:112" ht="15" customHeight="1" x14ac:dyDescent="0.25">
      <c r="B36" s="841"/>
      <c r="C36" s="842"/>
      <c r="D36" s="843"/>
      <c r="E36" s="772"/>
      <c r="F36" s="773"/>
      <c r="G36" s="773"/>
      <c r="H36" s="773"/>
      <c r="I36" s="773"/>
      <c r="J36" s="773"/>
      <c r="K36" s="773"/>
      <c r="L36" s="773"/>
      <c r="M36" s="773"/>
      <c r="N36" s="774"/>
      <c r="O36" s="772"/>
      <c r="P36" s="773"/>
      <c r="Q36" s="773"/>
      <c r="R36" s="773"/>
      <c r="S36" s="773"/>
      <c r="T36" s="773"/>
      <c r="U36" s="773"/>
      <c r="V36" s="773"/>
      <c r="W36" s="773"/>
      <c r="X36" s="773"/>
      <c r="Y36" s="774"/>
      <c r="Z36" s="844"/>
      <c r="AA36" s="845"/>
      <c r="AB36" s="845"/>
      <c r="AC36" s="845"/>
      <c r="AD36" s="845"/>
      <c r="AE36" s="845"/>
      <c r="AF36" s="845"/>
      <c r="AG36" s="845"/>
      <c r="AH36" s="845"/>
      <c r="AI36" s="845"/>
      <c r="AJ36" s="845"/>
      <c r="AK36" s="845"/>
      <c r="AL36" s="845"/>
      <c r="AM36" s="846"/>
      <c r="AN36" s="772"/>
      <c r="AO36" s="773"/>
      <c r="AP36" s="773"/>
      <c r="AQ36" s="773"/>
      <c r="AR36" s="773"/>
      <c r="AS36" s="773"/>
      <c r="AT36" s="773"/>
      <c r="AU36" s="774"/>
      <c r="AV36" s="775"/>
      <c r="AW36" s="776"/>
      <c r="AX36" s="776"/>
      <c r="AY36" s="776"/>
      <c r="AZ36" s="776"/>
      <c r="BA36" s="776"/>
      <c r="BB36" s="776"/>
      <c r="BC36" s="777"/>
      <c r="BD36" s="790" t="s">
        <v>698</v>
      </c>
      <c r="BE36" s="776"/>
      <c r="BF36" s="776"/>
      <c r="BG36" s="776"/>
      <c r="BH36" s="776"/>
      <c r="BI36" s="776"/>
      <c r="BJ36" s="776"/>
      <c r="BK36" s="776"/>
      <c r="BL36" s="777"/>
      <c r="BM36" s="819"/>
      <c r="BN36" s="820"/>
      <c r="BO36" s="820"/>
      <c r="BP36" s="820"/>
      <c r="BQ36" s="820"/>
      <c r="BR36" s="820"/>
      <c r="BS36" s="820"/>
      <c r="BT36" s="820"/>
      <c r="BU36" s="820"/>
      <c r="BV36" s="778"/>
      <c r="BW36" s="779"/>
      <c r="BX36" s="779"/>
      <c r="BY36" s="779"/>
      <c r="BZ36" s="779"/>
      <c r="CA36" s="779"/>
      <c r="CB36" s="779"/>
      <c r="CC36" s="780"/>
      <c r="CD36" s="772"/>
      <c r="CE36" s="773"/>
      <c r="CF36" s="773"/>
      <c r="CG36" s="773"/>
      <c r="CH36" s="773"/>
      <c r="CI36" s="773"/>
      <c r="CJ36" s="773"/>
      <c r="CK36" s="773"/>
      <c r="CL36" s="773"/>
      <c r="CM36" s="773"/>
      <c r="CN36" s="774"/>
      <c r="CO36" s="781"/>
      <c r="CP36" s="782"/>
      <c r="CQ36" s="782"/>
      <c r="CR36" s="782"/>
      <c r="CS36" s="782"/>
      <c r="CT36" s="782"/>
      <c r="CU36" s="782"/>
      <c r="CV36" s="782"/>
      <c r="CW36" s="782"/>
      <c r="CX36" s="782"/>
      <c r="CY36" s="782"/>
      <c r="CZ36" s="783"/>
    </row>
    <row r="37" spans="2:112" ht="15" customHeight="1" x14ac:dyDescent="0.25">
      <c r="B37" s="841"/>
      <c r="C37" s="842"/>
      <c r="D37" s="843"/>
      <c r="E37" s="772"/>
      <c r="F37" s="773"/>
      <c r="G37" s="773"/>
      <c r="H37" s="773"/>
      <c r="I37" s="773"/>
      <c r="J37" s="773"/>
      <c r="K37" s="773"/>
      <c r="L37" s="773"/>
      <c r="M37" s="773"/>
      <c r="N37" s="774"/>
      <c r="O37" s="772"/>
      <c r="P37" s="773"/>
      <c r="Q37" s="773"/>
      <c r="R37" s="773"/>
      <c r="S37" s="773"/>
      <c r="T37" s="773"/>
      <c r="U37" s="773"/>
      <c r="V37" s="773"/>
      <c r="W37" s="773"/>
      <c r="X37" s="773"/>
      <c r="Y37" s="774"/>
      <c r="Z37" s="844"/>
      <c r="AA37" s="845"/>
      <c r="AB37" s="845"/>
      <c r="AC37" s="845"/>
      <c r="AD37" s="845"/>
      <c r="AE37" s="845"/>
      <c r="AF37" s="845"/>
      <c r="AG37" s="845"/>
      <c r="AH37" s="845"/>
      <c r="AI37" s="845"/>
      <c r="AJ37" s="845"/>
      <c r="AK37" s="845"/>
      <c r="AL37" s="845"/>
      <c r="AM37" s="846"/>
      <c r="AN37" s="772"/>
      <c r="AO37" s="773"/>
      <c r="AP37" s="773"/>
      <c r="AQ37" s="773"/>
      <c r="AR37" s="773"/>
      <c r="AS37" s="773"/>
      <c r="AT37" s="773"/>
      <c r="AU37" s="774"/>
      <c r="AV37" s="775"/>
      <c r="AW37" s="776"/>
      <c r="AX37" s="776"/>
      <c r="AY37" s="776"/>
      <c r="AZ37" s="776"/>
      <c r="BA37" s="776"/>
      <c r="BB37" s="776"/>
      <c r="BC37" s="777"/>
      <c r="BD37" s="775"/>
      <c r="BE37" s="776"/>
      <c r="BF37" s="776"/>
      <c r="BG37" s="776"/>
      <c r="BH37" s="776"/>
      <c r="BI37" s="776"/>
      <c r="BJ37" s="776"/>
      <c r="BK37" s="776"/>
      <c r="BL37" s="777"/>
      <c r="BM37" s="819"/>
      <c r="BN37" s="820"/>
      <c r="BO37" s="820"/>
      <c r="BP37" s="820"/>
      <c r="BQ37" s="820"/>
      <c r="BR37" s="820"/>
      <c r="BS37" s="820"/>
      <c r="BT37" s="820"/>
      <c r="BU37" s="820"/>
      <c r="BV37" s="850" t="s">
        <v>699</v>
      </c>
      <c r="BW37" s="851"/>
      <c r="BX37" s="851"/>
      <c r="BY37" s="851"/>
      <c r="BZ37" s="851"/>
      <c r="CA37" s="851"/>
      <c r="CB37" s="851"/>
      <c r="CC37" s="852"/>
      <c r="CD37" s="772"/>
      <c r="CE37" s="773"/>
      <c r="CF37" s="773"/>
      <c r="CG37" s="773"/>
      <c r="CH37" s="773"/>
      <c r="CI37" s="773"/>
      <c r="CJ37" s="773"/>
      <c r="CK37" s="773"/>
      <c r="CL37" s="773"/>
      <c r="CM37" s="773"/>
      <c r="CN37" s="774"/>
      <c r="CO37" s="781"/>
      <c r="CP37" s="782"/>
      <c r="CQ37" s="782"/>
      <c r="CR37" s="782"/>
      <c r="CS37" s="782"/>
      <c r="CT37" s="782"/>
      <c r="CU37" s="782"/>
      <c r="CV37" s="782"/>
      <c r="CW37" s="782"/>
      <c r="CX37" s="782"/>
      <c r="CY37" s="782"/>
      <c r="CZ37" s="783"/>
    </row>
    <row r="38" spans="2:112" ht="108.75" customHeight="1" x14ac:dyDescent="0.25">
      <c r="B38" s="856"/>
      <c r="C38" s="857"/>
      <c r="D38" s="858"/>
      <c r="E38" s="797"/>
      <c r="F38" s="798"/>
      <c r="G38" s="798"/>
      <c r="H38" s="798"/>
      <c r="I38" s="798"/>
      <c r="J38" s="798"/>
      <c r="K38" s="798"/>
      <c r="L38" s="798"/>
      <c r="M38" s="798"/>
      <c r="N38" s="799"/>
      <c r="O38" s="797"/>
      <c r="P38" s="798"/>
      <c r="Q38" s="798"/>
      <c r="R38" s="798"/>
      <c r="S38" s="798"/>
      <c r="T38" s="798"/>
      <c r="U38" s="798"/>
      <c r="V38" s="798"/>
      <c r="W38" s="798"/>
      <c r="X38" s="798"/>
      <c r="Y38" s="799"/>
      <c r="Z38" s="859"/>
      <c r="AA38" s="860"/>
      <c r="AB38" s="860"/>
      <c r="AC38" s="860"/>
      <c r="AD38" s="860"/>
      <c r="AE38" s="860"/>
      <c r="AF38" s="860"/>
      <c r="AG38" s="860"/>
      <c r="AH38" s="860"/>
      <c r="AI38" s="860"/>
      <c r="AJ38" s="860"/>
      <c r="AK38" s="860"/>
      <c r="AL38" s="860"/>
      <c r="AM38" s="861"/>
      <c r="AN38" s="797"/>
      <c r="AO38" s="798"/>
      <c r="AP38" s="798"/>
      <c r="AQ38" s="798"/>
      <c r="AR38" s="798"/>
      <c r="AS38" s="798"/>
      <c r="AT38" s="798"/>
      <c r="AU38" s="799"/>
      <c r="AV38" s="787"/>
      <c r="AW38" s="788"/>
      <c r="AX38" s="788"/>
      <c r="AY38" s="788"/>
      <c r="AZ38" s="788"/>
      <c r="BA38" s="788"/>
      <c r="BB38" s="788"/>
      <c r="BC38" s="789"/>
      <c r="BD38" s="787"/>
      <c r="BE38" s="788"/>
      <c r="BF38" s="788"/>
      <c r="BG38" s="788"/>
      <c r="BH38" s="788"/>
      <c r="BI38" s="788"/>
      <c r="BJ38" s="788"/>
      <c r="BK38" s="788"/>
      <c r="BL38" s="789"/>
      <c r="BM38" s="827"/>
      <c r="BN38" s="828"/>
      <c r="BO38" s="828"/>
      <c r="BP38" s="828"/>
      <c r="BQ38" s="828"/>
      <c r="BR38" s="828"/>
      <c r="BS38" s="828"/>
      <c r="BT38" s="828"/>
      <c r="BU38" s="828"/>
      <c r="BV38" s="850"/>
      <c r="BW38" s="851"/>
      <c r="BX38" s="851"/>
      <c r="BY38" s="851"/>
      <c r="BZ38" s="851"/>
      <c r="CA38" s="851"/>
      <c r="CB38" s="851"/>
      <c r="CC38" s="852"/>
      <c r="CD38" s="797"/>
      <c r="CE38" s="798"/>
      <c r="CF38" s="798"/>
      <c r="CG38" s="798"/>
      <c r="CH38" s="798"/>
      <c r="CI38" s="798"/>
      <c r="CJ38" s="798"/>
      <c r="CK38" s="798"/>
      <c r="CL38" s="798"/>
      <c r="CM38" s="798"/>
      <c r="CN38" s="799"/>
      <c r="CO38" s="803"/>
      <c r="CP38" s="804"/>
      <c r="CQ38" s="804"/>
      <c r="CR38" s="804"/>
      <c r="CS38" s="804"/>
      <c r="CT38" s="804"/>
      <c r="CU38" s="804"/>
      <c r="CV38" s="804"/>
      <c r="CW38" s="804"/>
      <c r="CX38" s="804"/>
      <c r="CY38" s="804"/>
      <c r="CZ38" s="805"/>
    </row>
    <row r="39" spans="2:112" ht="6.95" customHeight="1" x14ac:dyDescent="0.25"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F39" s="806"/>
      <c r="AG39" s="806"/>
      <c r="AH39" s="806"/>
      <c r="AI39" s="806"/>
      <c r="AJ39" s="806"/>
      <c r="AK39" s="806"/>
      <c r="AL39" s="806"/>
      <c r="AM39" s="806"/>
      <c r="AN39" s="806"/>
      <c r="AO39" s="806"/>
      <c r="AP39" s="806"/>
      <c r="AQ39" s="806"/>
      <c r="AR39" s="806"/>
      <c r="AS39" s="806"/>
      <c r="AT39" s="806"/>
      <c r="AU39" s="806"/>
      <c r="AV39" s="807"/>
      <c r="AW39" s="807"/>
      <c r="AX39" s="807"/>
      <c r="AY39" s="807"/>
      <c r="AZ39" s="807"/>
      <c r="BA39" s="807"/>
      <c r="BB39" s="807"/>
      <c r="BC39" s="807"/>
      <c r="BD39" s="807"/>
      <c r="BE39" s="807"/>
      <c r="BF39" s="807"/>
      <c r="BG39" s="807"/>
      <c r="BH39" s="807"/>
      <c r="BI39" s="807"/>
      <c r="BJ39" s="807"/>
      <c r="BK39" s="807"/>
      <c r="BL39" s="807"/>
      <c r="BM39" s="807"/>
      <c r="BN39" s="807"/>
      <c r="BO39" s="807"/>
      <c r="BP39" s="807"/>
      <c r="BQ39" s="807"/>
      <c r="BR39" s="807"/>
      <c r="BS39" s="807"/>
      <c r="BT39" s="807"/>
      <c r="BU39" s="807"/>
      <c r="BV39" s="808"/>
      <c r="BW39" s="808"/>
      <c r="BX39" s="808"/>
      <c r="BY39" s="808"/>
      <c r="BZ39" s="808"/>
      <c r="CA39" s="808"/>
      <c r="CB39" s="808"/>
      <c r="CC39" s="808"/>
      <c r="CD39" s="809"/>
      <c r="CE39" s="809"/>
      <c r="CF39" s="809"/>
      <c r="CG39" s="809"/>
      <c r="CH39" s="809"/>
      <c r="CI39" s="809"/>
      <c r="CJ39" s="809"/>
      <c r="CK39" s="809"/>
      <c r="CL39" s="809"/>
      <c r="CM39" s="809"/>
      <c r="CN39" s="809"/>
      <c r="CO39" s="809"/>
      <c r="CP39" s="809"/>
      <c r="CQ39" s="809"/>
      <c r="CR39" s="809"/>
      <c r="CS39" s="809"/>
      <c r="CT39" s="809"/>
      <c r="CU39" s="809"/>
      <c r="CV39" s="809"/>
      <c r="CW39" s="809"/>
      <c r="CX39" s="809"/>
      <c r="CY39" s="809"/>
      <c r="CZ39" s="809"/>
    </row>
    <row r="40" spans="2:112" ht="15" customHeight="1" x14ac:dyDescent="0.25">
      <c r="B40" s="862"/>
      <c r="C40" s="863" t="s">
        <v>700</v>
      </c>
      <c r="D40" s="864"/>
      <c r="E40" s="756" t="s">
        <v>701</v>
      </c>
      <c r="F40" s="757"/>
      <c r="G40" s="757"/>
      <c r="H40" s="757"/>
      <c r="I40" s="757"/>
      <c r="J40" s="757"/>
      <c r="K40" s="757"/>
      <c r="L40" s="757"/>
      <c r="M40" s="757"/>
      <c r="N40" s="758"/>
      <c r="O40" s="756" t="s">
        <v>702</v>
      </c>
      <c r="P40" s="757"/>
      <c r="Q40" s="757"/>
      <c r="R40" s="757"/>
      <c r="S40" s="757"/>
      <c r="T40" s="757"/>
      <c r="U40" s="757"/>
      <c r="V40" s="757"/>
      <c r="W40" s="757"/>
      <c r="X40" s="757"/>
      <c r="Y40" s="758"/>
      <c r="Z40" s="756" t="s">
        <v>703</v>
      </c>
      <c r="AA40" s="757"/>
      <c r="AB40" s="757"/>
      <c r="AC40" s="757"/>
      <c r="AD40" s="757"/>
      <c r="AE40" s="757"/>
      <c r="AF40" s="757"/>
      <c r="AG40" s="757"/>
      <c r="AH40" s="757"/>
      <c r="AI40" s="757"/>
      <c r="AJ40" s="757"/>
      <c r="AK40" s="757"/>
      <c r="AL40" s="757"/>
      <c r="AM40" s="758"/>
      <c r="AN40" s="756" t="s">
        <v>704</v>
      </c>
      <c r="AO40" s="757"/>
      <c r="AP40" s="757"/>
      <c r="AQ40" s="757"/>
      <c r="AR40" s="757"/>
      <c r="AS40" s="757"/>
      <c r="AT40" s="757"/>
      <c r="AU40" s="758"/>
      <c r="AV40" s="759" t="s">
        <v>314</v>
      </c>
      <c r="AW40" s="760"/>
      <c r="AX40" s="760"/>
      <c r="AY40" s="760"/>
      <c r="AZ40" s="760"/>
      <c r="BA40" s="760"/>
      <c r="BB40" s="760"/>
      <c r="BC40" s="761"/>
      <c r="BD40" s="759">
        <v>2020</v>
      </c>
      <c r="BE40" s="760"/>
      <c r="BF40" s="760"/>
      <c r="BG40" s="760"/>
      <c r="BH40" s="760"/>
      <c r="BI40" s="760"/>
      <c r="BJ40" s="760"/>
      <c r="BK40" s="760"/>
      <c r="BL40" s="761"/>
      <c r="BM40" s="865">
        <v>50000</v>
      </c>
      <c r="BN40" s="760"/>
      <c r="BO40" s="760"/>
      <c r="BP40" s="760"/>
      <c r="BQ40" s="760"/>
      <c r="BR40" s="760"/>
      <c r="BS40" s="760"/>
      <c r="BT40" s="760"/>
      <c r="BU40" s="760"/>
      <c r="BV40" s="866" t="s">
        <v>672</v>
      </c>
      <c r="BW40" s="867"/>
      <c r="BX40" s="867"/>
      <c r="BY40" s="867"/>
      <c r="BZ40" s="867"/>
      <c r="CA40" s="867"/>
      <c r="CB40" s="867"/>
      <c r="CC40" s="868"/>
      <c r="CD40" s="756" t="s">
        <v>693</v>
      </c>
      <c r="CE40" s="757"/>
      <c r="CF40" s="757"/>
      <c r="CG40" s="757"/>
      <c r="CH40" s="757"/>
      <c r="CI40" s="757"/>
      <c r="CJ40" s="757"/>
      <c r="CK40" s="757"/>
      <c r="CL40" s="757"/>
      <c r="CM40" s="757"/>
      <c r="CN40" s="758"/>
      <c r="CO40" s="756" t="s">
        <v>705</v>
      </c>
      <c r="CP40" s="757"/>
      <c r="CQ40" s="757"/>
      <c r="CR40" s="757"/>
      <c r="CS40" s="757"/>
      <c r="CT40" s="757"/>
      <c r="CU40" s="757"/>
      <c r="CV40" s="757"/>
      <c r="CW40" s="757"/>
      <c r="CX40" s="757"/>
      <c r="CY40" s="757"/>
      <c r="CZ40" s="758"/>
    </row>
    <row r="41" spans="2:112" ht="15" customHeight="1" x14ac:dyDescent="0.25">
      <c r="B41" s="869"/>
      <c r="C41" s="870"/>
      <c r="D41" s="871"/>
      <c r="E41" s="772"/>
      <c r="F41" s="773"/>
      <c r="G41" s="773"/>
      <c r="H41" s="773"/>
      <c r="I41" s="773"/>
      <c r="J41" s="773"/>
      <c r="K41" s="773"/>
      <c r="L41" s="773"/>
      <c r="M41" s="773"/>
      <c r="N41" s="774"/>
      <c r="O41" s="772"/>
      <c r="P41" s="773"/>
      <c r="Q41" s="773"/>
      <c r="R41" s="773"/>
      <c r="S41" s="773"/>
      <c r="T41" s="773"/>
      <c r="U41" s="773"/>
      <c r="V41" s="773"/>
      <c r="W41" s="773"/>
      <c r="X41" s="773"/>
      <c r="Y41" s="774"/>
      <c r="Z41" s="772"/>
      <c r="AA41" s="773"/>
      <c r="AB41" s="773"/>
      <c r="AC41" s="773"/>
      <c r="AD41" s="773"/>
      <c r="AE41" s="773"/>
      <c r="AF41" s="773"/>
      <c r="AG41" s="773"/>
      <c r="AH41" s="773"/>
      <c r="AI41" s="773"/>
      <c r="AJ41" s="773"/>
      <c r="AK41" s="773"/>
      <c r="AL41" s="773"/>
      <c r="AM41" s="774"/>
      <c r="AN41" s="772"/>
      <c r="AO41" s="773"/>
      <c r="AP41" s="773"/>
      <c r="AQ41" s="773"/>
      <c r="AR41" s="773"/>
      <c r="AS41" s="773"/>
      <c r="AT41" s="773"/>
      <c r="AU41" s="774"/>
      <c r="AV41" s="775"/>
      <c r="AW41" s="776"/>
      <c r="AX41" s="776"/>
      <c r="AY41" s="776"/>
      <c r="AZ41" s="776"/>
      <c r="BA41" s="776"/>
      <c r="BB41" s="776"/>
      <c r="BC41" s="777"/>
      <c r="BD41" s="775"/>
      <c r="BE41" s="776"/>
      <c r="BF41" s="776"/>
      <c r="BG41" s="776"/>
      <c r="BH41" s="776"/>
      <c r="BI41" s="776"/>
      <c r="BJ41" s="776"/>
      <c r="BK41" s="776"/>
      <c r="BL41" s="777"/>
      <c r="BM41" s="775"/>
      <c r="BN41" s="776"/>
      <c r="BO41" s="776"/>
      <c r="BP41" s="776"/>
      <c r="BQ41" s="776"/>
      <c r="BR41" s="776"/>
      <c r="BS41" s="776"/>
      <c r="BT41" s="776"/>
      <c r="BU41" s="776"/>
      <c r="BV41" s="872"/>
      <c r="BW41" s="873"/>
      <c r="BX41" s="873"/>
      <c r="BY41" s="873"/>
      <c r="BZ41" s="873"/>
      <c r="CA41" s="873"/>
      <c r="CB41" s="873"/>
      <c r="CC41" s="874"/>
      <c r="CD41" s="772"/>
      <c r="CE41" s="773"/>
      <c r="CF41" s="773"/>
      <c r="CG41" s="773"/>
      <c r="CH41" s="773"/>
      <c r="CI41" s="773"/>
      <c r="CJ41" s="773"/>
      <c r="CK41" s="773"/>
      <c r="CL41" s="773"/>
      <c r="CM41" s="773"/>
      <c r="CN41" s="774"/>
      <c r="CO41" s="772"/>
      <c r="CP41" s="773"/>
      <c r="CQ41" s="773"/>
      <c r="CR41" s="773"/>
      <c r="CS41" s="773"/>
      <c r="CT41" s="773"/>
      <c r="CU41" s="773"/>
      <c r="CV41" s="773"/>
      <c r="CW41" s="773"/>
      <c r="CX41" s="773"/>
      <c r="CY41" s="773"/>
      <c r="CZ41" s="774"/>
    </row>
    <row r="42" spans="2:112" ht="15" customHeight="1" x14ac:dyDescent="0.25">
      <c r="B42" s="869"/>
      <c r="C42" s="870"/>
      <c r="D42" s="871"/>
      <c r="E42" s="772"/>
      <c r="F42" s="773"/>
      <c r="G42" s="773"/>
      <c r="H42" s="773"/>
      <c r="I42" s="773"/>
      <c r="J42" s="773"/>
      <c r="K42" s="773"/>
      <c r="L42" s="773"/>
      <c r="M42" s="773"/>
      <c r="N42" s="774"/>
      <c r="O42" s="772"/>
      <c r="P42" s="773"/>
      <c r="Q42" s="773"/>
      <c r="R42" s="773"/>
      <c r="S42" s="773"/>
      <c r="T42" s="773"/>
      <c r="U42" s="773"/>
      <c r="V42" s="773"/>
      <c r="W42" s="773"/>
      <c r="X42" s="773"/>
      <c r="Y42" s="774"/>
      <c r="Z42" s="772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772"/>
      <c r="AO42" s="773"/>
      <c r="AP42" s="773"/>
      <c r="AQ42" s="773"/>
      <c r="AR42" s="773"/>
      <c r="AS42" s="773"/>
      <c r="AT42" s="773"/>
      <c r="AU42" s="774"/>
      <c r="AV42" s="775"/>
      <c r="AW42" s="776"/>
      <c r="AX42" s="776"/>
      <c r="AY42" s="776"/>
      <c r="AZ42" s="776"/>
      <c r="BA42" s="776"/>
      <c r="BB42" s="776"/>
      <c r="BC42" s="777"/>
      <c r="BD42" s="787"/>
      <c r="BE42" s="788"/>
      <c r="BF42" s="788"/>
      <c r="BG42" s="788"/>
      <c r="BH42" s="788"/>
      <c r="BI42" s="788"/>
      <c r="BJ42" s="788"/>
      <c r="BK42" s="788"/>
      <c r="BL42" s="789"/>
      <c r="BM42" s="775"/>
      <c r="BN42" s="776"/>
      <c r="BO42" s="776"/>
      <c r="BP42" s="776"/>
      <c r="BQ42" s="776"/>
      <c r="BR42" s="776"/>
      <c r="BS42" s="776"/>
      <c r="BT42" s="776"/>
      <c r="BU42" s="776"/>
      <c r="BV42" s="850" t="s">
        <v>697</v>
      </c>
      <c r="BW42" s="851"/>
      <c r="BX42" s="851"/>
      <c r="BY42" s="851"/>
      <c r="BZ42" s="851"/>
      <c r="CA42" s="851"/>
      <c r="CB42" s="851"/>
      <c r="CC42" s="852"/>
      <c r="CD42" s="772"/>
      <c r="CE42" s="773"/>
      <c r="CF42" s="773"/>
      <c r="CG42" s="773"/>
      <c r="CH42" s="773"/>
      <c r="CI42" s="773"/>
      <c r="CJ42" s="773"/>
      <c r="CK42" s="773"/>
      <c r="CL42" s="773"/>
      <c r="CM42" s="773"/>
      <c r="CN42" s="774"/>
      <c r="CO42" s="772"/>
      <c r="CP42" s="773"/>
      <c r="CQ42" s="773"/>
      <c r="CR42" s="773"/>
      <c r="CS42" s="773"/>
      <c r="CT42" s="773"/>
      <c r="CU42" s="773"/>
      <c r="CV42" s="773"/>
      <c r="CW42" s="773"/>
      <c r="CX42" s="773"/>
      <c r="CY42" s="773"/>
      <c r="CZ42" s="774"/>
    </row>
    <row r="43" spans="2:112" ht="15" customHeight="1" x14ac:dyDescent="0.25">
      <c r="B43" s="869"/>
      <c r="C43" s="870"/>
      <c r="D43" s="871"/>
      <c r="E43" s="772"/>
      <c r="F43" s="773"/>
      <c r="G43" s="773"/>
      <c r="H43" s="773"/>
      <c r="I43" s="773"/>
      <c r="J43" s="773"/>
      <c r="K43" s="773"/>
      <c r="L43" s="773"/>
      <c r="M43" s="773"/>
      <c r="N43" s="774"/>
      <c r="O43" s="772"/>
      <c r="P43" s="773"/>
      <c r="Q43" s="773"/>
      <c r="R43" s="773"/>
      <c r="S43" s="773"/>
      <c r="T43" s="773"/>
      <c r="U43" s="773"/>
      <c r="V43" s="773"/>
      <c r="W43" s="773"/>
      <c r="X43" s="773"/>
      <c r="Y43" s="774"/>
      <c r="Z43" s="772"/>
      <c r="AA43" s="773"/>
      <c r="AB43" s="773"/>
      <c r="AC43" s="773"/>
      <c r="AD43" s="773"/>
      <c r="AE43" s="773"/>
      <c r="AF43" s="773"/>
      <c r="AG43" s="773"/>
      <c r="AH43" s="773"/>
      <c r="AI43" s="773"/>
      <c r="AJ43" s="773"/>
      <c r="AK43" s="773"/>
      <c r="AL43" s="773"/>
      <c r="AM43" s="774"/>
      <c r="AN43" s="772"/>
      <c r="AO43" s="773"/>
      <c r="AP43" s="773"/>
      <c r="AQ43" s="773"/>
      <c r="AR43" s="773"/>
      <c r="AS43" s="773"/>
      <c r="AT43" s="773"/>
      <c r="AU43" s="774"/>
      <c r="AV43" s="775"/>
      <c r="AW43" s="776"/>
      <c r="AX43" s="776"/>
      <c r="AY43" s="776"/>
      <c r="AZ43" s="776"/>
      <c r="BA43" s="776"/>
      <c r="BB43" s="776"/>
      <c r="BC43" s="777"/>
      <c r="BD43" s="875" t="s">
        <v>698</v>
      </c>
      <c r="BE43" s="875"/>
      <c r="BF43" s="875"/>
      <c r="BG43" s="875"/>
      <c r="BH43" s="875"/>
      <c r="BI43" s="875"/>
      <c r="BJ43" s="875"/>
      <c r="BK43" s="875"/>
      <c r="BL43" s="875"/>
      <c r="BM43" s="775"/>
      <c r="BN43" s="776"/>
      <c r="BO43" s="776"/>
      <c r="BP43" s="776"/>
      <c r="BQ43" s="776"/>
      <c r="BR43" s="776"/>
      <c r="BS43" s="776"/>
      <c r="BT43" s="776"/>
      <c r="BU43" s="776"/>
      <c r="BV43" s="866" t="s">
        <v>676</v>
      </c>
      <c r="BW43" s="867"/>
      <c r="BX43" s="867"/>
      <c r="BY43" s="867"/>
      <c r="BZ43" s="867"/>
      <c r="CA43" s="867"/>
      <c r="CB43" s="867"/>
      <c r="CC43" s="868"/>
      <c r="CD43" s="772"/>
      <c r="CE43" s="773"/>
      <c r="CF43" s="773"/>
      <c r="CG43" s="773"/>
      <c r="CH43" s="773"/>
      <c r="CI43" s="773"/>
      <c r="CJ43" s="773"/>
      <c r="CK43" s="773"/>
      <c r="CL43" s="773"/>
      <c r="CM43" s="773"/>
      <c r="CN43" s="774"/>
      <c r="CO43" s="772"/>
      <c r="CP43" s="773"/>
      <c r="CQ43" s="773"/>
      <c r="CR43" s="773"/>
      <c r="CS43" s="773"/>
      <c r="CT43" s="773"/>
      <c r="CU43" s="773"/>
      <c r="CV43" s="773"/>
      <c r="CW43" s="773"/>
      <c r="CX43" s="773"/>
      <c r="CY43" s="773"/>
      <c r="CZ43" s="774"/>
    </row>
    <row r="44" spans="2:112" ht="15" customHeight="1" x14ac:dyDescent="0.25">
      <c r="B44" s="869"/>
      <c r="C44" s="870"/>
      <c r="D44" s="871"/>
      <c r="E44" s="772"/>
      <c r="F44" s="773"/>
      <c r="G44" s="773"/>
      <c r="H44" s="773"/>
      <c r="I44" s="773"/>
      <c r="J44" s="773"/>
      <c r="K44" s="773"/>
      <c r="L44" s="773"/>
      <c r="M44" s="773"/>
      <c r="N44" s="774"/>
      <c r="O44" s="772"/>
      <c r="P44" s="773"/>
      <c r="Q44" s="773"/>
      <c r="R44" s="773"/>
      <c r="S44" s="773"/>
      <c r="T44" s="773"/>
      <c r="U44" s="773"/>
      <c r="V44" s="773"/>
      <c r="W44" s="773"/>
      <c r="X44" s="773"/>
      <c r="Y44" s="774"/>
      <c r="Z44" s="772"/>
      <c r="AA44" s="773"/>
      <c r="AB44" s="773"/>
      <c r="AC44" s="773"/>
      <c r="AD44" s="773"/>
      <c r="AE44" s="773"/>
      <c r="AF44" s="773"/>
      <c r="AG44" s="773"/>
      <c r="AH44" s="773"/>
      <c r="AI44" s="773"/>
      <c r="AJ44" s="773"/>
      <c r="AK44" s="773"/>
      <c r="AL44" s="773"/>
      <c r="AM44" s="774"/>
      <c r="AN44" s="772"/>
      <c r="AO44" s="773"/>
      <c r="AP44" s="773"/>
      <c r="AQ44" s="773"/>
      <c r="AR44" s="773"/>
      <c r="AS44" s="773"/>
      <c r="AT44" s="773"/>
      <c r="AU44" s="774"/>
      <c r="AV44" s="775"/>
      <c r="AW44" s="776"/>
      <c r="AX44" s="776"/>
      <c r="AY44" s="776"/>
      <c r="AZ44" s="776"/>
      <c r="BA44" s="776"/>
      <c r="BB44" s="776"/>
      <c r="BC44" s="777"/>
      <c r="BD44" s="876"/>
      <c r="BE44" s="876"/>
      <c r="BF44" s="876"/>
      <c r="BG44" s="876"/>
      <c r="BH44" s="876"/>
      <c r="BI44" s="876"/>
      <c r="BJ44" s="876"/>
      <c r="BK44" s="876"/>
      <c r="BL44" s="876"/>
      <c r="BM44" s="775"/>
      <c r="BN44" s="776"/>
      <c r="BO44" s="776"/>
      <c r="BP44" s="776"/>
      <c r="BQ44" s="776"/>
      <c r="BR44" s="776"/>
      <c r="BS44" s="776"/>
      <c r="BT44" s="776"/>
      <c r="BU44" s="776"/>
      <c r="BV44" s="877"/>
      <c r="BW44" s="878"/>
      <c r="BX44" s="878"/>
      <c r="BY44" s="878"/>
      <c r="BZ44" s="878"/>
      <c r="CA44" s="878"/>
      <c r="CB44" s="878"/>
      <c r="CC44" s="879"/>
      <c r="CD44" s="772"/>
      <c r="CE44" s="773"/>
      <c r="CF44" s="773"/>
      <c r="CG44" s="773"/>
      <c r="CH44" s="773"/>
      <c r="CI44" s="773"/>
      <c r="CJ44" s="773"/>
      <c r="CK44" s="773"/>
      <c r="CL44" s="773"/>
      <c r="CM44" s="773"/>
      <c r="CN44" s="774"/>
      <c r="CO44" s="772"/>
      <c r="CP44" s="773"/>
      <c r="CQ44" s="773"/>
      <c r="CR44" s="773"/>
      <c r="CS44" s="773"/>
      <c r="CT44" s="773"/>
      <c r="CU44" s="773"/>
      <c r="CV44" s="773"/>
      <c r="CW44" s="773"/>
      <c r="CX44" s="773"/>
      <c r="CY44" s="773"/>
      <c r="CZ44" s="774"/>
    </row>
    <row r="45" spans="2:112" ht="15" customHeight="1" x14ac:dyDescent="0.25">
      <c r="B45" s="869"/>
      <c r="C45" s="870"/>
      <c r="D45" s="871"/>
      <c r="E45" s="772"/>
      <c r="F45" s="773"/>
      <c r="G45" s="773"/>
      <c r="H45" s="773"/>
      <c r="I45" s="773"/>
      <c r="J45" s="773"/>
      <c r="K45" s="773"/>
      <c r="L45" s="773"/>
      <c r="M45" s="773"/>
      <c r="N45" s="774"/>
      <c r="O45" s="772"/>
      <c r="P45" s="773"/>
      <c r="Q45" s="773"/>
      <c r="R45" s="773"/>
      <c r="S45" s="773"/>
      <c r="T45" s="773"/>
      <c r="U45" s="773"/>
      <c r="V45" s="773"/>
      <c r="W45" s="773"/>
      <c r="X45" s="773"/>
      <c r="Y45" s="774"/>
      <c r="Z45" s="772"/>
      <c r="AA45" s="773"/>
      <c r="AB45" s="773"/>
      <c r="AC45" s="773"/>
      <c r="AD45" s="773"/>
      <c r="AE45" s="773"/>
      <c r="AF45" s="773"/>
      <c r="AG45" s="773"/>
      <c r="AH45" s="773"/>
      <c r="AI45" s="773"/>
      <c r="AJ45" s="773"/>
      <c r="AK45" s="773"/>
      <c r="AL45" s="773"/>
      <c r="AM45" s="774"/>
      <c r="AN45" s="772"/>
      <c r="AO45" s="773"/>
      <c r="AP45" s="773"/>
      <c r="AQ45" s="773"/>
      <c r="AR45" s="773"/>
      <c r="AS45" s="773"/>
      <c r="AT45" s="773"/>
      <c r="AU45" s="774"/>
      <c r="AV45" s="775"/>
      <c r="AW45" s="776"/>
      <c r="AX45" s="776"/>
      <c r="AY45" s="776"/>
      <c r="AZ45" s="776"/>
      <c r="BA45" s="776"/>
      <c r="BB45" s="776"/>
      <c r="BC45" s="777"/>
      <c r="BD45" s="876"/>
      <c r="BE45" s="876"/>
      <c r="BF45" s="876"/>
      <c r="BG45" s="876"/>
      <c r="BH45" s="876"/>
      <c r="BI45" s="876"/>
      <c r="BJ45" s="876"/>
      <c r="BK45" s="876"/>
      <c r="BL45" s="876"/>
      <c r="BM45" s="775"/>
      <c r="BN45" s="776"/>
      <c r="BO45" s="776"/>
      <c r="BP45" s="776"/>
      <c r="BQ45" s="776"/>
      <c r="BR45" s="776"/>
      <c r="BS45" s="776"/>
      <c r="BT45" s="776"/>
      <c r="BU45" s="776"/>
      <c r="BV45" s="880" t="s">
        <v>699</v>
      </c>
      <c r="BW45" s="881"/>
      <c r="BX45" s="881"/>
      <c r="BY45" s="881"/>
      <c r="BZ45" s="881"/>
      <c r="CA45" s="881"/>
      <c r="CB45" s="881"/>
      <c r="CC45" s="882"/>
      <c r="CD45" s="772"/>
      <c r="CE45" s="773"/>
      <c r="CF45" s="773"/>
      <c r="CG45" s="773"/>
      <c r="CH45" s="773"/>
      <c r="CI45" s="773"/>
      <c r="CJ45" s="773"/>
      <c r="CK45" s="773"/>
      <c r="CL45" s="773"/>
      <c r="CM45" s="773"/>
      <c r="CN45" s="774"/>
      <c r="CO45" s="772"/>
      <c r="CP45" s="773"/>
      <c r="CQ45" s="773"/>
      <c r="CR45" s="773"/>
      <c r="CS45" s="773"/>
      <c r="CT45" s="773"/>
      <c r="CU45" s="773"/>
      <c r="CV45" s="773"/>
      <c r="CW45" s="773"/>
      <c r="CX45" s="773"/>
      <c r="CY45" s="773"/>
      <c r="CZ45" s="774"/>
    </row>
    <row r="46" spans="2:112" ht="15" customHeight="1" x14ac:dyDescent="0.25">
      <c r="B46" s="869"/>
      <c r="C46" s="870"/>
      <c r="D46" s="871"/>
      <c r="E46" s="772"/>
      <c r="F46" s="773"/>
      <c r="G46" s="773"/>
      <c r="H46" s="773"/>
      <c r="I46" s="773"/>
      <c r="J46" s="773"/>
      <c r="K46" s="773"/>
      <c r="L46" s="773"/>
      <c r="M46" s="773"/>
      <c r="N46" s="774"/>
      <c r="O46" s="772"/>
      <c r="P46" s="773"/>
      <c r="Q46" s="773"/>
      <c r="R46" s="773"/>
      <c r="S46" s="773"/>
      <c r="T46" s="773"/>
      <c r="U46" s="773"/>
      <c r="V46" s="773"/>
      <c r="W46" s="773"/>
      <c r="X46" s="773"/>
      <c r="Y46" s="774"/>
      <c r="Z46" s="772"/>
      <c r="AA46" s="773"/>
      <c r="AB46" s="773"/>
      <c r="AC46" s="773"/>
      <c r="AD46" s="773"/>
      <c r="AE46" s="773"/>
      <c r="AF46" s="773"/>
      <c r="AG46" s="773"/>
      <c r="AH46" s="773"/>
      <c r="AI46" s="773"/>
      <c r="AJ46" s="773"/>
      <c r="AK46" s="773"/>
      <c r="AL46" s="773"/>
      <c r="AM46" s="774"/>
      <c r="AN46" s="772"/>
      <c r="AO46" s="773"/>
      <c r="AP46" s="773"/>
      <c r="AQ46" s="773"/>
      <c r="AR46" s="773"/>
      <c r="AS46" s="773"/>
      <c r="AT46" s="773"/>
      <c r="AU46" s="774"/>
      <c r="AV46" s="775"/>
      <c r="AW46" s="776"/>
      <c r="AX46" s="776"/>
      <c r="AY46" s="776"/>
      <c r="AZ46" s="776"/>
      <c r="BA46" s="776"/>
      <c r="BB46" s="776"/>
      <c r="BC46" s="777"/>
      <c r="BD46" s="876"/>
      <c r="BE46" s="876"/>
      <c r="BF46" s="876"/>
      <c r="BG46" s="876"/>
      <c r="BH46" s="876"/>
      <c r="BI46" s="876"/>
      <c r="BJ46" s="876"/>
      <c r="BK46" s="876"/>
      <c r="BL46" s="876"/>
      <c r="BM46" s="775"/>
      <c r="BN46" s="776"/>
      <c r="BO46" s="776"/>
      <c r="BP46" s="776"/>
      <c r="BQ46" s="776"/>
      <c r="BR46" s="776"/>
      <c r="BS46" s="776"/>
      <c r="BT46" s="776"/>
      <c r="BU46" s="776"/>
      <c r="BV46" s="883"/>
      <c r="BW46" s="884"/>
      <c r="BX46" s="884"/>
      <c r="BY46" s="884"/>
      <c r="BZ46" s="884"/>
      <c r="CA46" s="884"/>
      <c r="CB46" s="884"/>
      <c r="CC46" s="885"/>
      <c r="CD46" s="772"/>
      <c r="CE46" s="773"/>
      <c r="CF46" s="773"/>
      <c r="CG46" s="773"/>
      <c r="CH46" s="773"/>
      <c r="CI46" s="773"/>
      <c r="CJ46" s="773"/>
      <c r="CK46" s="773"/>
      <c r="CL46" s="773"/>
      <c r="CM46" s="773"/>
      <c r="CN46" s="774"/>
      <c r="CO46" s="772"/>
      <c r="CP46" s="773"/>
      <c r="CQ46" s="773"/>
      <c r="CR46" s="773"/>
      <c r="CS46" s="773"/>
      <c r="CT46" s="773"/>
      <c r="CU46" s="773"/>
      <c r="CV46" s="773"/>
      <c r="CW46" s="773"/>
      <c r="CX46" s="773"/>
      <c r="CY46" s="773"/>
      <c r="CZ46" s="774"/>
    </row>
    <row r="47" spans="2:112" ht="96" customHeight="1" x14ac:dyDescent="0.25">
      <c r="B47" s="869"/>
      <c r="C47" s="870"/>
      <c r="D47" s="871"/>
      <c r="E47" s="772"/>
      <c r="F47" s="773"/>
      <c r="G47" s="773"/>
      <c r="H47" s="773"/>
      <c r="I47" s="773"/>
      <c r="J47" s="773"/>
      <c r="K47" s="773"/>
      <c r="L47" s="773"/>
      <c r="M47" s="773"/>
      <c r="N47" s="774"/>
      <c r="O47" s="772"/>
      <c r="P47" s="773"/>
      <c r="Q47" s="773"/>
      <c r="R47" s="773"/>
      <c r="S47" s="773"/>
      <c r="T47" s="773"/>
      <c r="U47" s="773"/>
      <c r="V47" s="773"/>
      <c r="W47" s="773"/>
      <c r="X47" s="773"/>
      <c r="Y47" s="774"/>
      <c r="Z47" s="772"/>
      <c r="AA47" s="773"/>
      <c r="AB47" s="773"/>
      <c r="AC47" s="773"/>
      <c r="AD47" s="773"/>
      <c r="AE47" s="773"/>
      <c r="AF47" s="773"/>
      <c r="AG47" s="773"/>
      <c r="AH47" s="773"/>
      <c r="AI47" s="773"/>
      <c r="AJ47" s="773"/>
      <c r="AK47" s="773"/>
      <c r="AL47" s="773"/>
      <c r="AM47" s="774"/>
      <c r="AN47" s="772"/>
      <c r="AO47" s="773"/>
      <c r="AP47" s="773"/>
      <c r="AQ47" s="773"/>
      <c r="AR47" s="773"/>
      <c r="AS47" s="773"/>
      <c r="AT47" s="773"/>
      <c r="AU47" s="774"/>
      <c r="AV47" s="775"/>
      <c r="AW47" s="776"/>
      <c r="AX47" s="776"/>
      <c r="AY47" s="776"/>
      <c r="AZ47" s="776"/>
      <c r="BA47" s="776"/>
      <c r="BB47" s="776"/>
      <c r="BC47" s="777"/>
      <c r="BD47" s="876"/>
      <c r="BE47" s="876"/>
      <c r="BF47" s="876"/>
      <c r="BG47" s="876"/>
      <c r="BH47" s="876"/>
      <c r="BI47" s="876"/>
      <c r="BJ47" s="876"/>
      <c r="BK47" s="876"/>
      <c r="BL47" s="876"/>
      <c r="BM47" s="775"/>
      <c r="BN47" s="776"/>
      <c r="BO47" s="776"/>
      <c r="BP47" s="776"/>
      <c r="BQ47" s="776"/>
      <c r="BR47" s="776"/>
      <c r="BS47" s="776"/>
      <c r="BT47" s="776"/>
      <c r="BU47" s="776"/>
      <c r="BV47" s="775"/>
      <c r="BW47" s="776"/>
      <c r="BX47" s="776"/>
      <c r="BY47" s="776"/>
      <c r="BZ47" s="776"/>
      <c r="CA47" s="776"/>
      <c r="CB47" s="776"/>
      <c r="CC47" s="777"/>
      <c r="CD47" s="772"/>
      <c r="CE47" s="773"/>
      <c r="CF47" s="773"/>
      <c r="CG47" s="773"/>
      <c r="CH47" s="773"/>
      <c r="CI47" s="773"/>
      <c r="CJ47" s="773"/>
      <c r="CK47" s="773"/>
      <c r="CL47" s="773"/>
      <c r="CM47" s="773"/>
      <c r="CN47" s="774"/>
      <c r="CO47" s="772"/>
      <c r="CP47" s="773"/>
      <c r="CQ47" s="773"/>
      <c r="CR47" s="773"/>
      <c r="CS47" s="773"/>
      <c r="CT47" s="773"/>
      <c r="CU47" s="773"/>
      <c r="CV47" s="773"/>
      <c r="CW47" s="773"/>
      <c r="CX47" s="773"/>
      <c r="CY47" s="773"/>
      <c r="CZ47" s="774"/>
    </row>
    <row r="48" spans="2:112" ht="0.75" customHeight="1" x14ac:dyDescent="0.25">
      <c r="B48" s="886"/>
      <c r="C48" s="887"/>
      <c r="D48" s="888"/>
      <c r="E48" s="797"/>
      <c r="F48" s="798"/>
      <c r="G48" s="798"/>
      <c r="H48" s="798"/>
      <c r="I48" s="798"/>
      <c r="J48" s="798"/>
      <c r="K48" s="798"/>
      <c r="L48" s="798"/>
      <c r="M48" s="798"/>
      <c r="N48" s="799"/>
      <c r="O48" s="797"/>
      <c r="P48" s="798"/>
      <c r="Q48" s="798"/>
      <c r="R48" s="798"/>
      <c r="S48" s="798"/>
      <c r="T48" s="798"/>
      <c r="U48" s="798"/>
      <c r="V48" s="798"/>
      <c r="W48" s="798"/>
      <c r="X48" s="798"/>
      <c r="Y48" s="799"/>
      <c r="Z48" s="797"/>
      <c r="AA48" s="798"/>
      <c r="AB48" s="798"/>
      <c r="AC48" s="798"/>
      <c r="AD48" s="798"/>
      <c r="AE48" s="798"/>
      <c r="AF48" s="798"/>
      <c r="AG48" s="798"/>
      <c r="AH48" s="798"/>
      <c r="AI48" s="798"/>
      <c r="AJ48" s="798"/>
      <c r="AK48" s="798"/>
      <c r="AL48" s="798"/>
      <c r="AM48" s="799"/>
      <c r="AN48" s="797"/>
      <c r="AO48" s="798"/>
      <c r="AP48" s="798"/>
      <c r="AQ48" s="798"/>
      <c r="AR48" s="798"/>
      <c r="AS48" s="798"/>
      <c r="AT48" s="798"/>
      <c r="AU48" s="799"/>
      <c r="AV48" s="787"/>
      <c r="AW48" s="788"/>
      <c r="AX48" s="788"/>
      <c r="AY48" s="788"/>
      <c r="AZ48" s="788"/>
      <c r="BA48" s="788"/>
      <c r="BB48" s="788"/>
      <c r="BC48" s="789"/>
      <c r="BD48" s="876"/>
      <c r="BE48" s="876"/>
      <c r="BF48" s="876"/>
      <c r="BG48" s="876"/>
      <c r="BH48" s="876"/>
      <c r="BI48" s="876"/>
      <c r="BJ48" s="876"/>
      <c r="BK48" s="876"/>
      <c r="BL48" s="876"/>
      <c r="BM48" s="787"/>
      <c r="BN48" s="788"/>
      <c r="BO48" s="788"/>
      <c r="BP48" s="788"/>
      <c r="BQ48" s="788"/>
      <c r="BR48" s="788"/>
      <c r="BS48" s="788"/>
      <c r="BT48" s="788"/>
      <c r="BU48" s="788"/>
      <c r="BV48" s="787"/>
      <c r="BW48" s="788"/>
      <c r="BX48" s="788"/>
      <c r="BY48" s="788"/>
      <c r="BZ48" s="788"/>
      <c r="CA48" s="788"/>
      <c r="CB48" s="788"/>
      <c r="CC48" s="789"/>
      <c r="CD48" s="797"/>
      <c r="CE48" s="798"/>
      <c r="CF48" s="798"/>
      <c r="CG48" s="798"/>
      <c r="CH48" s="798"/>
      <c r="CI48" s="798"/>
      <c r="CJ48" s="798"/>
      <c r="CK48" s="798"/>
      <c r="CL48" s="798"/>
      <c r="CM48" s="798"/>
      <c r="CN48" s="799"/>
      <c r="CO48" s="797"/>
      <c r="CP48" s="798"/>
      <c r="CQ48" s="798"/>
      <c r="CR48" s="798"/>
      <c r="CS48" s="798"/>
      <c r="CT48" s="798"/>
      <c r="CU48" s="798"/>
      <c r="CV48" s="798"/>
      <c r="CW48" s="798"/>
      <c r="CX48" s="798"/>
      <c r="CY48" s="798"/>
      <c r="CZ48" s="799"/>
    </row>
    <row r="49" spans="2:112" ht="6.95" customHeight="1" x14ac:dyDescent="0.25">
      <c r="E49" s="806"/>
      <c r="F49" s="806"/>
      <c r="G49" s="806"/>
      <c r="H49" s="806"/>
      <c r="I49" s="806"/>
      <c r="J49" s="806"/>
      <c r="K49" s="806"/>
      <c r="L49" s="806"/>
      <c r="M49" s="806"/>
      <c r="N49" s="806"/>
      <c r="O49" s="806"/>
      <c r="P49" s="806"/>
      <c r="Q49" s="806"/>
      <c r="R49" s="806"/>
      <c r="S49" s="806"/>
      <c r="T49" s="806"/>
      <c r="U49" s="806"/>
      <c r="V49" s="806"/>
      <c r="W49" s="806"/>
      <c r="X49" s="806"/>
      <c r="Y49" s="806"/>
      <c r="Z49" s="806"/>
      <c r="AA49" s="806"/>
      <c r="AB49" s="806"/>
      <c r="AC49" s="806"/>
      <c r="AD49" s="806"/>
      <c r="AE49" s="806"/>
      <c r="AF49" s="806"/>
      <c r="AG49" s="806"/>
      <c r="AH49" s="806"/>
      <c r="AI49" s="806"/>
      <c r="AJ49" s="806"/>
      <c r="AK49" s="806"/>
      <c r="AL49" s="806"/>
      <c r="AM49" s="806"/>
      <c r="AN49" s="806"/>
      <c r="AO49" s="806"/>
      <c r="AP49" s="806"/>
      <c r="AQ49" s="806"/>
      <c r="AR49" s="806"/>
      <c r="AS49" s="806"/>
      <c r="AT49" s="806"/>
      <c r="AU49" s="806"/>
      <c r="AV49" s="807"/>
      <c r="AW49" s="807"/>
      <c r="AX49" s="807"/>
      <c r="AY49" s="807"/>
      <c r="AZ49" s="807"/>
      <c r="BA49" s="807"/>
      <c r="BB49" s="807"/>
      <c r="BC49" s="807"/>
      <c r="BD49" s="807"/>
      <c r="BE49" s="807"/>
      <c r="BF49" s="807"/>
      <c r="BG49" s="807"/>
      <c r="BH49" s="807"/>
      <c r="BI49" s="807"/>
      <c r="BJ49" s="807"/>
      <c r="BK49" s="807"/>
      <c r="BL49" s="807"/>
      <c r="BM49" s="807"/>
      <c r="BN49" s="807"/>
      <c r="BO49" s="807"/>
      <c r="BP49" s="807"/>
      <c r="BQ49" s="807"/>
      <c r="BR49" s="807"/>
      <c r="BS49" s="807"/>
      <c r="BT49" s="807"/>
      <c r="BU49" s="807"/>
      <c r="BV49" s="808"/>
      <c r="BW49" s="808"/>
      <c r="BX49" s="808"/>
      <c r="BY49" s="808"/>
      <c r="BZ49" s="808"/>
      <c r="CA49" s="808"/>
      <c r="CB49" s="808"/>
      <c r="CC49" s="808"/>
      <c r="CD49" s="809"/>
      <c r="CE49" s="809"/>
      <c r="CF49" s="809"/>
      <c r="CG49" s="809"/>
      <c r="CH49" s="809"/>
      <c r="CI49" s="809"/>
      <c r="CJ49" s="809"/>
      <c r="CK49" s="809"/>
      <c r="CL49" s="809"/>
      <c r="CM49" s="809"/>
      <c r="CN49" s="809"/>
      <c r="CO49" s="809"/>
      <c r="CP49" s="809"/>
      <c r="CQ49" s="809"/>
      <c r="CR49" s="809"/>
      <c r="CS49" s="809"/>
      <c r="CT49" s="809"/>
      <c r="CU49" s="809"/>
      <c r="CV49" s="809"/>
      <c r="CW49" s="809"/>
      <c r="CX49" s="809"/>
      <c r="CY49" s="809"/>
      <c r="CZ49" s="809"/>
    </row>
    <row r="50" spans="2:112" ht="15" customHeight="1" x14ac:dyDescent="0.25">
      <c r="B50" s="862"/>
      <c r="C50" s="863" t="s">
        <v>706</v>
      </c>
      <c r="D50" s="864"/>
      <c r="E50" s="756" t="s">
        <v>707</v>
      </c>
      <c r="F50" s="757"/>
      <c r="G50" s="757"/>
      <c r="H50" s="757"/>
      <c r="I50" s="757"/>
      <c r="J50" s="757"/>
      <c r="K50" s="757"/>
      <c r="L50" s="757"/>
      <c r="M50" s="757"/>
      <c r="N50" s="758"/>
      <c r="O50" s="756" t="s">
        <v>708</v>
      </c>
      <c r="P50" s="757"/>
      <c r="Q50" s="757"/>
      <c r="R50" s="757"/>
      <c r="S50" s="757"/>
      <c r="T50" s="757"/>
      <c r="U50" s="757"/>
      <c r="V50" s="757"/>
      <c r="W50" s="757"/>
      <c r="X50" s="757"/>
      <c r="Y50" s="758"/>
      <c r="Z50" s="756" t="s">
        <v>709</v>
      </c>
      <c r="AA50" s="757"/>
      <c r="AB50" s="757"/>
      <c r="AC50" s="757"/>
      <c r="AD50" s="757"/>
      <c r="AE50" s="757"/>
      <c r="AF50" s="757"/>
      <c r="AG50" s="757"/>
      <c r="AH50" s="757"/>
      <c r="AI50" s="757"/>
      <c r="AJ50" s="757"/>
      <c r="AK50" s="757"/>
      <c r="AL50" s="757"/>
      <c r="AM50" s="758"/>
      <c r="AN50" s="756" t="s">
        <v>710</v>
      </c>
      <c r="AO50" s="757"/>
      <c r="AP50" s="757"/>
      <c r="AQ50" s="757"/>
      <c r="AR50" s="757"/>
      <c r="AS50" s="757"/>
      <c r="AT50" s="757"/>
      <c r="AU50" s="758"/>
      <c r="AV50" s="759" t="s">
        <v>671</v>
      </c>
      <c r="AW50" s="760"/>
      <c r="AX50" s="760"/>
      <c r="AY50" s="760"/>
      <c r="AZ50" s="760"/>
      <c r="BA50" s="760"/>
      <c r="BB50" s="760"/>
      <c r="BC50" s="761"/>
      <c r="BD50" s="759">
        <v>2020</v>
      </c>
      <c r="BE50" s="760"/>
      <c r="BF50" s="760"/>
      <c r="BG50" s="760"/>
      <c r="BH50" s="760"/>
      <c r="BI50" s="760"/>
      <c r="BJ50" s="760"/>
      <c r="BK50" s="760"/>
      <c r="BL50" s="761"/>
      <c r="BM50" s="759">
        <v>38</v>
      </c>
      <c r="BN50" s="760"/>
      <c r="BO50" s="760"/>
      <c r="BP50" s="760"/>
      <c r="BQ50" s="760"/>
      <c r="BR50" s="760"/>
      <c r="BS50" s="760"/>
      <c r="BT50" s="760"/>
      <c r="BU50" s="761"/>
      <c r="BV50" s="866" t="s">
        <v>672</v>
      </c>
      <c r="BW50" s="867"/>
      <c r="BX50" s="867"/>
      <c r="BY50" s="867"/>
      <c r="BZ50" s="867"/>
      <c r="CA50" s="867"/>
      <c r="CB50" s="867"/>
      <c r="CC50" s="868"/>
      <c r="CD50" s="756" t="s">
        <v>711</v>
      </c>
      <c r="CE50" s="757"/>
      <c r="CF50" s="757"/>
      <c r="CG50" s="757"/>
      <c r="CH50" s="757"/>
      <c r="CI50" s="757"/>
      <c r="CJ50" s="757"/>
      <c r="CK50" s="757"/>
      <c r="CL50" s="757"/>
      <c r="CM50" s="757"/>
      <c r="CN50" s="758"/>
      <c r="CO50" s="756" t="s">
        <v>674</v>
      </c>
      <c r="CP50" s="757"/>
      <c r="CQ50" s="757"/>
      <c r="CR50" s="757"/>
      <c r="CS50" s="757"/>
      <c r="CT50" s="757"/>
      <c r="CU50" s="757"/>
      <c r="CV50" s="757"/>
      <c r="CW50" s="757"/>
      <c r="CX50" s="757"/>
      <c r="CY50" s="757"/>
      <c r="CZ50" s="758"/>
    </row>
    <row r="51" spans="2:112" ht="15" customHeight="1" x14ac:dyDescent="0.25">
      <c r="B51" s="869"/>
      <c r="C51" s="870"/>
      <c r="D51" s="871"/>
      <c r="E51" s="772"/>
      <c r="F51" s="773"/>
      <c r="G51" s="773"/>
      <c r="H51" s="773"/>
      <c r="I51" s="773"/>
      <c r="J51" s="773"/>
      <c r="K51" s="773"/>
      <c r="L51" s="773"/>
      <c r="M51" s="773"/>
      <c r="N51" s="774"/>
      <c r="O51" s="772"/>
      <c r="P51" s="773"/>
      <c r="Q51" s="773"/>
      <c r="R51" s="773"/>
      <c r="S51" s="773"/>
      <c r="T51" s="773"/>
      <c r="U51" s="773"/>
      <c r="V51" s="773"/>
      <c r="W51" s="773"/>
      <c r="X51" s="773"/>
      <c r="Y51" s="774"/>
      <c r="Z51" s="772"/>
      <c r="AA51" s="773"/>
      <c r="AB51" s="773"/>
      <c r="AC51" s="773"/>
      <c r="AD51" s="773"/>
      <c r="AE51" s="773"/>
      <c r="AF51" s="773"/>
      <c r="AG51" s="773"/>
      <c r="AH51" s="773"/>
      <c r="AI51" s="773"/>
      <c r="AJ51" s="773"/>
      <c r="AK51" s="773"/>
      <c r="AL51" s="773"/>
      <c r="AM51" s="774"/>
      <c r="AN51" s="772"/>
      <c r="AO51" s="773"/>
      <c r="AP51" s="773"/>
      <c r="AQ51" s="773"/>
      <c r="AR51" s="773"/>
      <c r="AS51" s="773"/>
      <c r="AT51" s="773"/>
      <c r="AU51" s="774"/>
      <c r="AV51" s="775"/>
      <c r="AW51" s="776"/>
      <c r="AX51" s="776"/>
      <c r="AY51" s="776"/>
      <c r="AZ51" s="776"/>
      <c r="BA51" s="776"/>
      <c r="BB51" s="776"/>
      <c r="BC51" s="777"/>
      <c r="BD51" s="775"/>
      <c r="BE51" s="776"/>
      <c r="BF51" s="776"/>
      <c r="BG51" s="776"/>
      <c r="BH51" s="776"/>
      <c r="BI51" s="776"/>
      <c r="BJ51" s="776"/>
      <c r="BK51" s="776"/>
      <c r="BL51" s="777"/>
      <c r="BM51" s="775"/>
      <c r="BN51" s="776"/>
      <c r="BO51" s="776"/>
      <c r="BP51" s="776"/>
      <c r="BQ51" s="776"/>
      <c r="BR51" s="776"/>
      <c r="BS51" s="776"/>
      <c r="BT51" s="776"/>
      <c r="BU51" s="777"/>
      <c r="BV51" s="872"/>
      <c r="BW51" s="873"/>
      <c r="BX51" s="873"/>
      <c r="BY51" s="873"/>
      <c r="BZ51" s="873"/>
      <c r="CA51" s="873"/>
      <c r="CB51" s="873"/>
      <c r="CC51" s="874"/>
      <c r="CD51" s="772"/>
      <c r="CE51" s="773"/>
      <c r="CF51" s="773"/>
      <c r="CG51" s="773"/>
      <c r="CH51" s="773"/>
      <c r="CI51" s="773"/>
      <c r="CJ51" s="773"/>
      <c r="CK51" s="773"/>
      <c r="CL51" s="773"/>
      <c r="CM51" s="773"/>
      <c r="CN51" s="774"/>
      <c r="CO51" s="772"/>
      <c r="CP51" s="773"/>
      <c r="CQ51" s="773"/>
      <c r="CR51" s="773"/>
      <c r="CS51" s="773"/>
      <c r="CT51" s="773"/>
      <c r="CU51" s="773"/>
      <c r="CV51" s="773"/>
      <c r="CW51" s="773"/>
      <c r="CX51" s="773"/>
      <c r="CY51" s="773"/>
      <c r="CZ51" s="774"/>
    </row>
    <row r="52" spans="2:112" ht="15" customHeight="1" x14ac:dyDescent="0.25">
      <c r="B52" s="869"/>
      <c r="C52" s="870"/>
      <c r="D52" s="871"/>
      <c r="E52" s="772"/>
      <c r="F52" s="773"/>
      <c r="G52" s="773"/>
      <c r="H52" s="773"/>
      <c r="I52" s="773"/>
      <c r="J52" s="773"/>
      <c r="K52" s="773"/>
      <c r="L52" s="773"/>
      <c r="M52" s="773"/>
      <c r="N52" s="774"/>
      <c r="O52" s="772"/>
      <c r="P52" s="773"/>
      <c r="Q52" s="773"/>
      <c r="R52" s="773"/>
      <c r="S52" s="773"/>
      <c r="T52" s="773"/>
      <c r="U52" s="773"/>
      <c r="V52" s="773"/>
      <c r="W52" s="773"/>
      <c r="X52" s="773"/>
      <c r="Y52" s="774"/>
      <c r="Z52" s="772"/>
      <c r="AA52" s="773"/>
      <c r="AB52" s="773"/>
      <c r="AC52" s="773"/>
      <c r="AD52" s="773"/>
      <c r="AE52" s="773"/>
      <c r="AF52" s="773"/>
      <c r="AG52" s="773"/>
      <c r="AH52" s="773"/>
      <c r="AI52" s="773"/>
      <c r="AJ52" s="773"/>
      <c r="AK52" s="773"/>
      <c r="AL52" s="773"/>
      <c r="AM52" s="774"/>
      <c r="AN52" s="772"/>
      <c r="AO52" s="773"/>
      <c r="AP52" s="773"/>
      <c r="AQ52" s="773"/>
      <c r="AR52" s="773"/>
      <c r="AS52" s="773"/>
      <c r="AT52" s="773"/>
      <c r="AU52" s="774"/>
      <c r="AV52" s="775"/>
      <c r="AW52" s="776"/>
      <c r="AX52" s="776"/>
      <c r="AY52" s="776"/>
      <c r="AZ52" s="776"/>
      <c r="BA52" s="776"/>
      <c r="BB52" s="776"/>
      <c r="BC52" s="777"/>
      <c r="BD52" s="787"/>
      <c r="BE52" s="788"/>
      <c r="BF52" s="788"/>
      <c r="BG52" s="788"/>
      <c r="BH52" s="788"/>
      <c r="BI52" s="788"/>
      <c r="BJ52" s="788"/>
      <c r="BK52" s="788"/>
      <c r="BL52" s="789"/>
      <c r="BM52" s="775"/>
      <c r="BN52" s="776"/>
      <c r="BO52" s="776"/>
      <c r="BP52" s="776"/>
      <c r="BQ52" s="776"/>
      <c r="BR52" s="776"/>
      <c r="BS52" s="776"/>
      <c r="BT52" s="776"/>
      <c r="BU52" s="777"/>
      <c r="BV52" s="850" t="s">
        <v>697</v>
      </c>
      <c r="BW52" s="851"/>
      <c r="BX52" s="851"/>
      <c r="BY52" s="851"/>
      <c r="BZ52" s="851"/>
      <c r="CA52" s="851"/>
      <c r="CB52" s="851"/>
      <c r="CC52" s="852"/>
      <c r="CD52" s="772"/>
      <c r="CE52" s="773"/>
      <c r="CF52" s="773"/>
      <c r="CG52" s="773"/>
      <c r="CH52" s="773"/>
      <c r="CI52" s="773"/>
      <c r="CJ52" s="773"/>
      <c r="CK52" s="773"/>
      <c r="CL52" s="773"/>
      <c r="CM52" s="773"/>
      <c r="CN52" s="774"/>
      <c r="CO52" s="772"/>
      <c r="CP52" s="773"/>
      <c r="CQ52" s="773"/>
      <c r="CR52" s="773"/>
      <c r="CS52" s="773"/>
      <c r="CT52" s="773"/>
      <c r="CU52" s="773"/>
      <c r="CV52" s="773"/>
      <c r="CW52" s="773"/>
      <c r="CX52" s="773"/>
      <c r="CY52" s="773"/>
      <c r="CZ52" s="774"/>
    </row>
    <row r="53" spans="2:112" ht="15" customHeight="1" x14ac:dyDescent="0.25">
      <c r="B53" s="869"/>
      <c r="C53" s="870"/>
      <c r="D53" s="871"/>
      <c r="E53" s="772"/>
      <c r="F53" s="773"/>
      <c r="G53" s="773"/>
      <c r="H53" s="773"/>
      <c r="I53" s="773"/>
      <c r="J53" s="773"/>
      <c r="K53" s="773"/>
      <c r="L53" s="773"/>
      <c r="M53" s="773"/>
      <c r="N53" s="774"/>
      <c r="O53" s="772"/>
      <c r="P53" s="773"/>
      <c r="Q53" s="773"/>
      <c r="R53" s="773"/>
      <c r="S53" s="773"/>
      <c r="T53" s="773"/>
      <c r="U53" s="773"/>
      <c r="V53" s="773"/>
      <c r="W53" s="773"/>
      <c r="X53" s="773"/>
      <c r="Y53" s="774"/>
      <c r="Z53" s="772"/>
      <c r="AA53" s="773"/>
      <c r="AB53" s="773"/>
      <c r="AC53" s="773"/>
      <c r="AD53" s="773"/>
      <c r="AE53" s="773"/>
      <c r="AF53" s="773"/>
      <c r="AG53" s="773"/>
      <c r="AH53" s="773"/>
      <c r="AI53" s="773"/>
      <c r="AJ53" s="773"/>
      <c r="AK53" s="773"/>
      <c r="AL53" s="773"/>
      <c r="AM53" s="774"/>
      <c r="AN53" s="772"/>
      <c r="AO53" s="773"/>
      <c r="AP53" s="773"/>
      <c r="AQ53" s="773"/>
      <c r="AR53" s="773"/>
      <c r="AS53" s="773"/>
      <c r="AT53" s="773"/>
      <c r="AU53" s="774"/>
      <c r="AV53" s="775"/>
      <c r="AW53" s="776"/>
      <c r="AX53" s="776"/>
      <c r="AY53" s="776"/>
      <c r="AZ53" s="776"/>
      <c r="BA53" s="776"/>
      <c r="BB53" s="776"/>
      <c r="BC53" s="777"/>
      <c r="BD53" s="814" t="s">
        <v>698</v>
      </c>
      <c r="BE53" s="815"/>
      <c r="BF53" s="815"/>
      <c r="BG53" s="815"/>
      <c r="BH53" s="815"/>
      <c r="BI53" s="815"/>
      <c r="BJ53" s="815"/>
      <c r="BK53" s="815"/>
      <c r="BL53" s="889"/>
      <c r="BM53" s="775"/>
      <c r="BN53" s="776"/>
      <c r="BO53" s="776"/>
      <c r="BP53" s="776"/>
      <c r="BQ53" s="776"/>
      <c r="BR53" s="776"/>
      <c r="BS53" s="776"/>
      <c r="BT53" s="776"/>
      <c r="BU53" s="777"/>
      <c r="BV53" s="866" t="s">
        <v>676</v>
      </c>
      <c r="BW53" s="867"/>
      <c r="BX53" s="867"/>
      <c r="BY53" s="867"/>
      <c r="BZ53" s="867"/>
      <c r="CA53" s="867"/>
      <c r="CB53" s="867"/>
      <c r="CC53" s="868"/>
      <c r="CD53" s="772"/>
      <c r="CE53" s="773"/>
      <c r="CF53" s="773"/>
      <c r="CG53" s="773"/>
      <c r="CH53" s="773"/>
      <c r="CI53" s="773"/>
      <c r="CJ53" s="773"/>
      <c r="CK53" s="773"/>
      <c r="CL53" s="773"/>
      <c r="CM53" s="773"/>
      <c r="CN53" s="774"/>
      <c r="CO53" s="772"/>
      <c r="CP53" s="773"/>
      <c r="CQ53" s="773"/>
      <c r="CR53" s="773"/>
      <c r="CS53" s="773"/>
      <c r="CT53" s="773"/>
      <c r="CU53" s="773"/>
      <c r="CV53" s="773"/>
      <c r="CW53" s="773"/>
      <c r="CX53" s="773"/>
      <c r="CY53" s="773"/>
      <c r="CZ53" s="774"/>
    </row>
    <row r="54" spans="2:112" ht="15" customHeight="1" x14ac:dyDescent="0.25">
      <c r="B54" s="869"/>
      <c r="C54" s="870"/>
      <c r="D54" s="871"/>
      <c r="E54" s="772"/>
      <c r="F54" s="773"/>
      <c r="G54" s="773"/>
      <c r="H54" s="773"/>
      <c r="I54" s="773"/>
      <c r="J54" s="773"/>
      <c r="K54" s="773"/>
      <c r="L54" s="773"/>
      <c r="M54" s="773"/>
      <c r="N54" s="774"/>
      <c r="O54" s="772"/>
      <c r="P54" s="773"/>
      <c r="Q54" s="773"/>
      <c r="R54" s="773"/>
      <c r="S54" s="773"/>
      <c r="T54" s="773"/>
      <c r="U54" s="773"/>
      <c r="V54" s="773"/>
      <c r="W54" s="773"/>
      <c r="X54" s="773"/>
      <c r="Y54" s="774"/>
      <c r="Z54" s="772"/>
      <c r="AA54" s="773"/>
      <c r="AB54" s="773"/>
      <c r="AC54" s="773"/>
      <c r="AD54" s="773"/>
      <c r="AE54" s="773"/>
      <c r="AF54" s="773"/>
      <c r="AG54" s="773"/>
      <c r="AH54" s="773"/>
      <c r="AI54" s="773"/>
      <c r="AJ54" s="773"/>
      <c r="AK54" s="773"/>
      <c r="AL54" s="773"/>
      <c r="AM54" s="774"/>
      <c r="AN54" s="772"/>
      <c r="AO54" s="773"/>
      <c r="AP54" s="773"/>
      <c r="AQ54" s="773"/>
      <c r="AR54" s="773"/>
      <c r="AS54" s="773"/>
      <c r="AT54" s="773"/>
      <c r="AU54" s="774"/>
      <c r="AV54" s="775"/>
      <c r="AW54" s="776"/>
      <c r="AX54" s="776"/>
      <c r="AY54" s="776"/>
      <c r="AZ54" s="776"/>
      <c r="BA54" s="776"/>
      <c r="BB54" s="776"/>
      <c r="BC54" s="777"/>
      <c r="BD54" s="819"/>
      <c r="BE54" s="820"/>
      <c r="BF54" s="820"/>
      <c r="BG54" s="820"/>
      <c r="BH54" s="820"/>
      <c r="BI54" s="820"/>
      <c r="BJ54" s="820"/>
      <c r="BK54" s="820"/>
      <c r="BL54" s="890"/>
      <c r="BM54" s="775"/>
      <c r="BN54" s="776"/>
      <c r="BO54" s="776"/>
      <c r="BP54" s="776"/>
      <c r="BQ54" s="776"/>
      <c r="BR54" s="776"/>
      <c r="BS54" s="776"/>
      <c r="BT54" s="776"/>
      <c r="BU54" s="777"/>
      <c r="BV54" s="872"/>
      <c r="BW54" s="873"/>
      <c r="BX54" s="873"/>
      <c r="BY54" s="873"/>
      <c r="BZ54" s="873"/>
      <c r="CA54" s="873"/>
      <c r="CB54" s="873"/>
      <c r="CC54" s="874"/>
      <c r="CD54" s="772"/>
      <c r="CE54" s="773"/>
      <c r="CF54" s="773"/>
      <c r="CG54" s="773"/>
      <c r="CH54" s="773"/>
      <c r="CI54" s="773"/>
      <c r="CJ54" s="773"/>
      <c r="CK54" s="773"/>
      <c r="CL54" s="773"/>
      <c r="CM54" s="773"/>
      <c r="CN54" s="774"/>
      <c r="CO54" s="772"/>
      <c r="CP54" s="773"/>
      <c r="CQ54" s="773"/>
      <c r="CR54" s="773"/>
      <c r="CS54" s="773"/>
      <c r="CT54" s="773"/>
      <c r="CU54" s="773"/>
      <c r="CV54" s="773"/>
      <c r="CW54" s="773"/>
      <c r="CX54" s="773"/>
      <c r="CY54" s="773"/>
      <c r="CZ54" s="774"/>
    </row>
    <row r="55" spans="2:112" ht="15" customHeight="1" x14ac:dyDescent="0.25">
      <c r="B55" s="869"/>
      <c r="C55" s="870"/>
      <c r="D55" s="871"/>
      <c r="E55" s="772"/>
      <c r="F55" s="773"/>
      <c r="G55" s="773"/>
      <c r="H55" s="773"/>
      <c r="I55" s="773"/>
      <c r="J55" s="773"/>
      <c r="K55" s="773"/>
      <c r="L55" s="773"/>
      <c r="M55" s="773"/>
      <c r="N55" s="774"/>
      <c r="O55" s="772"/>
      <c r="P55" s="773"/>
      <c r="Q55" s="773"/>
      <c r="R55" s="773"/>
      <c r="S55" s="773"/>
      <c r="T55" s="773"/>
      <c r="U55" s="773"/>
      <c r="V55" s="773"/>
      <c r="W55" s="773"/>
      <c r="X55" s="773"/>
      <c r="Y55" s="774"/>
      <c r="Z55" s="772"/>
      <c r="AA55" s="773"/>
      <c r="AB55" s="773"/>
      <c r="AC55" s="773"/>
      <c r="AD55" s="773"/>
      <c r="AE55" s="773"/>
      <c r="AF55" s="773"/>
      <c r="AG55" s="773"/>
      <c r="AH55" s="773"/>
      <c r="AI55" s="773"/>
      <c r="AJ55" s="773"/>
      <c r="AK55" s="773"/>
      <c r="AL55" s="773"/>
      <c r="AM55" s="774"/>
      <c r="AN55" s="772"/>
      <c r="AO55" s="773"/>
      <c r="AP55" s="773"/>
      <c r="AQ55" s="773"/>
      <c r="AR55" s="773"/>
      <c r="AS55" s="773"/>
      <c r="AT55" s="773"/>
      <c r="AU55" s="774"/>
      <c r="AV55" s="775"/>
      <c r="AW55" s="776"/>
      <c r="AX55" s="776"/>
      <c r="AY55" s="776"/>
      <c r="AZ55" s="776"/>
      <c r="BA55" s="776"/>
      <c r="BB55" s="776"/>
      <c r="BC55" s="777"/>
      <c r="BD55" s="819"/>
      <c r="BE55" s="820"/>
      <c r="BF55" s="820"/>
      <c r="BG55" s="820"/>
      <c r="BH55" s="820"/>
      <c r="BI55" s="820"/>
      <c r="BJ55" s="820"/>
      <c r="BK55" s="820"/>
      <c r="BL55" s="890"/>
      <c r="BM55" s="775"/>
      <c r="BN55" s="776"/>
      <c r="BO55" s="776"/>
      <c r="BP55" s="776"/>
      <c r="BQ55" s="776"/>
      <c r="BR55" s="776"/>
      <c r="BS55" s="776"/>
      <c r="BT55" s="776"/>
      <c r="BU55" s="777"/>
      <c r="BV55" s="880" t="s">
        <v>699</v>
      </c>
      <c r="BW55" s="881"/>
      <c r="BX55" s="881"/>
      <c r="BY55" s="881"/>
      <c r="BZ55" s="881"/>
      <c r="CA55" s="881"/>
      <c r="CB55" s="881"/>
      <c r="CC55" s="882"/>
      <c r="CD55" s="772"/>
      <c r="CE55" s="773"/>
      <c r="CF55" s="773"/>
      <c r="CG55" s="773"/>
      <c r="CH55" s="773"/>
      <c r="CI55" s="773"/>
      <c r="CJ55" s="773"/>
      <c r="CK55" s="773"/>
      <c r="CL55" s="773"/>
      <c r="CM55" s="773"/>
      <c r="CN55" s="774"/>
      <c r="CO55" s="772"/>
      <c r="CP55" s="773"/>
      <c r="CQ55" s="773"/>
      <c r="CR55" s="773"/>
      <c r="CS55" s="773"/>
      <c r="CT55" s="773"/>
      <c r="CU55" s="773"/>
      <c r="CV55" s="773"/>
      <c r="CW55" s="773"/>
      <c r="CX55" s="773"/>
      <c r="CY55" s="773"/>
      <c r="CZ55" s="774"/>
    </row>
    <row r="56" spans="2:112" ht="114.75" customHeight="1" x14ac:dyDescent="0.25">
      <c r="B56" s="886"/>
      <c r="C56" s="887"/>
      <c r="D56" s="888"/>
      <c r="E56" s="797"/>
      <c r="F56" s="798"/>
      <c r="G56" s="798"/>
      <c r="H56" s="798"/>
      <c r="I56" s="798"/>
      <c r="J56" s="798"/>
      <c r="K56" s="798"/>
      <c r="L56" s="798"/>
      <c r="M56" s="798"/>
      <c r="N56" s="799"/>
      <c r="O56" s="797"/>
      <c r="P56" s="798"/>
      <c r="Q56" s="798"/>
      <c r="R56" s="798"/>
      <c r="S56" s="798"/>
      <c r="T56" s="798"/>
      <c r="U56" s="798"/>
      <c r="V56" s="798"/>
      <c r="W56" s="798"/>
      <c r="X56" s="798"/>
      <c r="Y56" s="799"/>
      <c r="Z56" s="797"/>
      <c r="AA56" s="798"/>
      <c r="AB56" s="798"/>
      <c r="AC56" s="798"/>
      <c r="AD56" s="798"/>
      <c r="AE56" s="798"/>
      <c r="AF56" s="798"/>
      <c r="AG56" s="798"/>
      <c r="AH56" s="798"/>
      <c r="AI56" s="798"/>
      <c r="AJ56" s="798"/>
      <c r="AK56" s="798"/>
      <c r="AL56" s="798"/>
      <c r="AM56" s="799"/>
      <c r="AN56" s="797"/>
      <c r="AO56" s="798"/>
      <c r="AP56" s="798"/>
      <c r="AQ56" s="798"/>
      <c r="AR56" s="798"/>
      <c r="AS56" s="798"/>
      <c r="AT56" s="798"/>
      <c r="AU56" s="799"/>
      <c r="AV56" s="787"/>
      <c r="AW56" s="788"/>
      <c r="AX56" s="788"/>
      <c r="AY56" s="788"/>
      <c r="AZ56" s="788"/>
      <c r="BA56" s="788"/>
      <c r="BB56" s="788"/>
      <c r="BC56" s="789"/>
      <c r="BD56" s="827"/>
      <c r="BE56" s="828"/>
      <c r="BF56" s="828"/>
      <c r="BG56" s="828"/>
      <c r="BH56" s="828"/>
      <c r="BI56" s="828"/>
      <c r="BJ56" s="828"/>
      <c r="BK56" s="828"/>
      <c r="BL56" s="891"/>
      <c r="BM56" s="787"/>
      <c r="BN56" s="788"/>
      <c r="BO56" s="788"/>
      <c r="BP56" s="788"/>
      <c r="BQ56" s="788"/>
      <c r="BR56" s="788"/>
      <c r="BS56" s="788"/>
      <c r="BT56" s="788"/>
      <c r="BU56" s="789"/>
      <c r="BV56" s="880"/>
      <c r="BW56" s="881"/>
      <c r="BX56" s="881"/>
      <c r="BY56" s="881"/>
      <c r="BZ56" s="881"/>
      <c r="CA56" s="881"/>
      <c r="CB56" s="881"/>
      <c r="CC56" s="882"/>
      <c r="CD56" s="797"/>
      <c r="CE56" s="798"/>
      <c r="CF56" s="798"/>
      <c r="CG56" s="798"/>
      <c r="CH56" s="798"/>
      <c r="CI56" s="798"/>
      <c r="CJ56" s="798"/>
      <c r="CK56" s="798"/>
      <c r="CL56" s="798"/>
      <c r="CM56" s="798"/>
      <c r="CN56" s="799"/>
      <c r="CO56" s="797"/>
      <c r="CP56" s="798"/>
      <c r="CQ56" s="798"/>
      <c r="CR56" s="798"/>
      <c r="CS56" s="798"/>
      <c r="CT56" s="798"/>
      <c r="CU56" s="798"/>
      <c r="CV56" s="798"/>
      <c r="CW56" s="798"/>
      <c r="CX56" s="798"/>
      <c r="CY56" s="798"/>
      <c r="CZ56" s="799"/>
    </row>
    <row r="57" spans="2:112" ht="6.95" customHeight="1" x14ac:dyDescent="0.25">
      <c r="E57" s="806"/>
      <c r="F57" s="806"/>
      <c r="G57" s="806"/>
      <c r="H57" s="806"/>
      <c r="I57" s="806"/>
      <c r="J57" s="806"/>
      <c r="K57" s="806"/>
      <c r="L57" s="806"/>
      <c r="M57" s="806"/>
      <c r="N57" s="806"/>
      <c r="O57" s="806"/>
      <c r="P57" s="806"/>
      <c r="Q57" s="806"/>
      <c r="R57" s="806"/>
      <c r="S57" s="806"/>
      <c r="T57" s="806"/>
      <c r="U57" s="806"/>
      <c r="V57" s="806"/>
      <c r="W57" s="806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806"/>
      <c r="AJ57" s="806"/>
      <c r="AK57" s="806"/>
      <c r="AL57" s="806"/>
      <c r="AM57" s="806"/>
      <c r="AN57" s="806"/>
      <c r="AO57" s="806"/>
      <c r="AP57" s="806"/>
      <c r="AQ57" s="806"/>
      <c r="AR57" s="806"/>
      <c r="AS57" s="806"/>
      <c r="AT57" s="806"/>
      <c r="AU57" s="806"/>
      <c r="AV57" s="807"/>
      <c r="AW57" s="807"/>
      <c r="AX57" s="807"/>
      <c r="AY57" s="807"/>
      <c r="AZ57" s="807"/>
      <c r="BA57" s="807"/>
      <c r="BB57" s="807"/>
      <c r="BC57" s="807"/>
      <c r="BD57" s="807"/>
      <c r="BE57" s="807"/>
      <c r="BF57" s="807"/>
      <c r="BG57" s="807"/>
      <c r="BH57" s="807"/>
      <c r="BI57" s="807"/>
      <c r="BJ57" s="807"/>
      <c r="BK57" s="807"/>
      <c r="BL57" s="807"/>
      <c r="BM57" s="807"/>
      <c r="BN57" s="807"/>
      <c r="BO57" s="807"/>
      <c r="BP57" s="807"/>
      <c r="BQ57" s="807"/>
      <c r="BR57" s="807"/>
      <c r="BS57" s="807"/>
      <c r="BT57" s="807"/>
      <c r="BU57" s="807"/>
      <c r="BV57" s="808"/>
      <c r="BW57" s="808"/>
      <c r="BX57" s="808"/>
      <c r="BY57" s="808"/>
      <c r="BZ57" s="808"/>
      <c r="CA57" s="808"/>
      <c r="CB57" s="808"/>
      <c r="CC57" s="808"/>
      <c r="CD57" s="809"/>
      <c r="CE57" s="809"/>
      <c r="CF57" s="809"/>
      <c r="CG57" s="809"/>
      <c r="CH57" s="809"/>
      <c r="CI57" s="809"/>
      <c r="CJ57" s="809"/>
      <c r="CK57" s="809"/>
      <c r="CL57" s="809"/>
      <c r="CM57" s="809"/>
      <c r="CN57" s="809"/>
      <c r="CO57" s="809"/>
      <c r="CP57" s="809"/>
      <c r="CQ57" s="809"/>
      <c r="CR57" s="809"/>
      <c r="CS57" s="809"/>
      <c r="CT57" s="809"/>
      <c r="CU57" s="809"/>
      <c r="CV57" s="809"/>
      <c r="CW57" s="809"/>
      <c r="CX57" s="809"/>
      <c r="CY57" s="809"/>
      <c r="CZ57" s="809"/>
    </row>
    <row r="58" spans="2:112" ht="15" customHeight="1" x14ac:dyDescent="0.25">
      <c r="B58" s="892" t="s">
        <v>712</v>
      </c>
      <c r="C58" s="863"/>
      <c r="D58" s="864"/>
      <c r="E58" s="756" t="s">
        <v>713</v>
      </c>
      <c r="F58" s="757"/>
      <c r="G58" s="757"/>
      <c r="H58" s="757"/>
      <c r="I58" s="757"/>
      <c r="J58" s="757"/>
      <c r="K58" s="757"/>
      <c r="L58" s="757"/>
      <c r="M58" s="757"/>
      <c r="N58" s="758"/>
      <c r="O58" s="756" t="s">
        <v>714</v>
      </c>
      <c r="P58" s="757"/>
      <c r="Q58" s="757"/>
      <c r="R58" s="757"/>
      <c r="S58" s="757"/>
      <c r="T58" s="757"/>
      <c r="U58" s="757"/>
      <c r="V58" s="757"/>
      <c r="W58" s="757"/>
      <c r="X58" s="757"/>
      <c r="Y58" s="758"/>
      <c r="Z58" s="756" t="s">
        <v>715</v>
      </c>
      <c r="AA58" s="757"/>
      <c r="AB58" s="757"/>
      <c r="AC58" s="757"/>
      <c r="AD58" s="757"/>
      <c r="AE58" s="757"/>
      <c r="AF58" s="757"/>
      <c r="AG58" s="757"/>
      <c r="AH58" s="757"/>
      <c r="AI58" s="757"/>
      <c r="AJ58" s="757"/>
      <c r="AK58" s="757"/>
      <c r="AL58" s="757"/>
      <c r="AM58" s="758"/>
      <c r="AN58" s="756" t="s">
        <v>716</v>
      </c>
      <c r="AO58" s="757"/>
      <c r="AP58" s="757"/>
      <c r="AQ58" s="757"/>
      <c r="AR58" s="757"/>
      <c r="AS58" s="757"/>
      <c r="AT58" s="757"/>
      <c r="AU58" s="758"/>
      <c r="AV58" s="759" t="s">
        <v>476</v>
      </c>
      <c r="AW58" s="760"/>
      <c r="AX58" s="760"/>
      <c r="AY58" s="760"/>
      <c r="AZ58" s="760"/>
      <c r="BA58" s="760"/>
      <c r="BB58" s="760"/>
      <c r="BC58" s="761"/>
      <c r="BD58" s="759">
        <v>2020</v>
      </c>
      <c r="BE58" s="760"/>
      <c r="BF58" s="760"/>
      <c r="BG58" s="760"/>
      <c r="BH58" s="760"/>
      <c r="BI58" s="760"/>
      <c r="BJ58" s="760"/>
      <c r="BK58" s="760"/>
      <c r="BL58" s="761"/>
      <c r="BM58" s="759">
        <v>4</v>
      </c>
      <c r="BN58" s="760"/>
      <c r="BO58" s="760"/>
      <c r="BP58" s="760"/>
      <c r="BQ58" s="760"/>
      <c r="BR58" s="760"/>
      <c r="BS58" s="760"/>
      <c r="BT58" s="760"/>
      <c r="BU58" s="761"/>
      <c r="BV58" s="866" t="s">
        <v>672</v>
      </c>
      <c r="BW58" s="867"/>
      <c r="BX58" s="867"/>
      <c r="BY58" s="867"/>
      <c r="BZ58" s="867"/>
      <c r="CA58" s="867"/>
      <c r="CB58" s="867"/>
      <c r="CC58" s="868"/>
      <c r="CD58" s="756" t="s">
        <v>717</v>
      </c>
      <c r="CE58" s="757"/>
      <c r="CF58" s="757"/>
      <c r="CG58" s="757"/>
      <c r="CH58" s="757"/>
      <c r="CI58" s="757"/>
      <c r="CJ58" s="757"/>
      <c r="CK58" s="757"/>
      <c r="CL58" s="757"/>
      <c r="CM58" s="757"/>
      <c r="CN58" s="758"/>
      <c r="CO58" s="756" t="s">
        <v>674</v>
      </c>
      <c r="CP58" s="757"/>
      <c r="CQ58" s="757"/>
      <c r="CR58" s="757"/>
      <c r="CS58" s="757"/>
      <c r="CT58" s="757"/>
      <c r="CU58" s="757"/>
      <c r="CV58" s="757"/>
      <c r="CW58" s="757"/>
      <c r="CX58" s="757"/>
      <c r="CY58" s="757"/>
      <c r="CZ58" s="758"/>
      <c r="DA58" s="838" t="s">
        <v>695</v>
      </c>
      <c r="DB58" s="839"/>
      <c r="DC58" s="839"/>
      <c r="DD58" s="839"/>
      <c r="DE58" s="839"/>
      <c r="DF58" s="839"/>
      <c r="DG58" s="839"/>
      <c r="DH58" s="840"/>
    </row>
    <row r="59" spans="2:112" ht="15" customHeight="1" x14ac:dyDescent="0.25">
      <c r="B59" s="893"/>
      <c r="C59" s="870"/>
      <c r="D59" s="871"/>
      <c r="E59" s="772"/>
      <c r="F59" s="773"/>
      <c r="G59" s="773"/>
      <c r="H59" s="773"/>
      <c r="I59" s="773"/>
      <c r="J59" s="773"/>
      <c r="K59" s="773"/>
      <c r="L59" s="773"/>
      <c r="M59" s="773"/>
      <c r="N59" s="774"/>
      <c r="O59" s="772"/>
      <c r="P59" s="773"/>
      <c r="Q59" s="773"/>
      <c r="R59" s="773"/>
      <c r="S59" s="773"/>
      <c r="T59" s="773"/>
      <c r="U59" s="773"/>
      <c r="V59" s="773"/>
      <c r="W59" s="773"/>
      <c r="X59" s="773"/>
      <c r="Y59" s="774"/>
      <c r="Z59" s="772"/>
      <c r="AA59" s="773"/>
      <c r="AB59" s="773"/>
      <c r="AC59" s="773"/>
      <c r="AD59" s="773"/>
      <c r="AE59" s="773"/>
      <c r="AF59" s="773"/>
      <c r="AG59" s="773"/>
      <c r="AH59" s="773"/>
      <c r="AI59" s="773"/>
      <c r="AJ59" s="773"/>
      <c r="AK59" s="773"/>
      <c r="AL59" s="773"/>
      <c r="AM59" s="774"/>
      <c r="AN59" s="772"/>
      <c r="AO59" s="773"/>
      <c r="AP59" s="773"/>
      <c r="AQ59" s="773"/>
      <c r="AR59" s="773"/>
      <c r="AS59" s="773"/>
      <c r="AT59" s="773"/>
      <c r="AU59" s="774"/>
      <c r="AV59" s="775"/>
      <c r="AW59" s="776"/>
      <c r="AX59" s="776"/>
      <c r="AY59" s="776"/>
      <c r="AZ59" s="776"/>
      <c r="BA59" s="776"/>
      <c r="BB59" s="776"/>
      <c r="BC59" s="777"/>
      <c r="BD59" s="775"/>
      <c r="BE59" s="776"/>
      <c r="BF59" s="776"/>
      <c r="BG59" s="776"/>
      <c r="BH59" s="776"/>
      <c r="BI59" s="776"/>
      <c r="BJ59" s="776"/>
      <c r="BK59" s="776"/>
      <c r="BL59" s="777"/>
      <c r="BM59" s="775"/>
      <c r="BN59" s="776"/>
      <c r="BO59" s="776"/>
      <c r="BP59" s="776"/>
      <c r="BQ59" s="776"/>
      <c r="BR59" s="776"/>
      <c r="BS59" s="776"/>
      <c r="BT59" s="776"/>
      <c r="BU59" s="777"/>
      <c r="BV59" s="872"/>
      <c r="BW59" s="873"/>
      <c r="BX59" s="873"/>
      <c r="BY59" s="873"/>
      <c r="BZ59" s="873"/>
      <c r="CA59" s="873"/>
      <c r="CB59" s="873"/>
      <c r="CC59" s="874"/>
      <c r="CD59" s="772"/>
      <c r="CE59" s="773"/>
      <c r="CF59" s="773"/>
      <c r="CG59" s="773"/>
      <c r="CH59" s="773"/>
      <c r="CI59" s="773"/>
      <c r="CJ59" s="773"/>
      <c r="CK59" s="773"/>
      <c r="CL59" s="773"/>
      <c r="CM59" s="773"/>
      <c r="CN59" s="774"/>
      <c r="CO59" s="772"/>
      <c r="CP59" s="773"/>
      <c r="CQ59" s="773"/>
      <c r="CR59" s="773"/>
      <c r="CS59" s="773"/>
      <c r="CT59" s="773"/>
      <c r="CU59" s="773"/>
      <c r="CV59" s="773"/>
      <c r="CW59" s="773"/>
      <c r="CX59" s="773"/>
      <c r="CY59" s="773"/>
      <c r="CZ59" s="774"/>
      <c r="DA59" s="847" t="s">
        <v>696</v>
      </c>
      <c r="DB59" s="848"/>
      <c r="DC59" s="848"/>
      <c r="DD59" s="848"/>
      <c r="DE59" s="848"/>
      <c r="DF59" s="848"/>
      <c r="DG59" s="848"/>
      <c r="DH59" s="849"/>
    </row>
    <row r="60" spans="2:112" ht="15" customHeight="1" x14ac:dyDescent="0.25">
      <c r="B60" s="893"/>
      <c r="C60" s="870"/>
      <c r="D60" s="871"/>
      <c r="E60" s="772"/>
      <c r="F60" s="773"/>
      <c r="G60" s="773"/>
      <c r="H60" s="773"/>
      <c r="I60" s="773"/>
      <c r="J60" s="773"/>
      <c r="K60" s="773"/>
      <c r="L60" s="773"/>
      <c r="M60" s="773"/>
      <c r="N60" s="774"/>
      <c r="O60" s="772"/>
      <c r="P60" s="773"/>
      <c r="Q60" s="773"/>
      <c r="R60" s="773"/>
      <c r="S60" s="773"/>
      <c r="T60" s="773"/>
      <c r="U60" s="773"/>
      <c r="V60" s="773"/>
      <c r="W60" s="773"/>
      <c r="X60" s="773"/>
      <c r="Y60" s="774"/>
      <c r="Z60" s="772"/>
      <c r="AA60" s="773"/>
      <c r="AB60" s="773"/>
      <c r="AC60" s="773"/>
      <c r="AD60" s="773"/>
      <c r="AE60" s="773"/>
      <c r="AF60" s="773"/>
      <c r="AG60" s="773"/>
      <c r="AH60" s="773"/>
      <c r="AI60" s="773"/>
      <c r="AJ60" s="773"/>
      <c r="AK60" s="773"/>
      <c r="AL60" s="773"/>
      <c r="AM60" s="774"/>
      <c r="AN60" s="772"/>
      <c r="AO60" s="773"/>
      <c r="AP60" s="773"/>
      <c r="AQ60" s="773"/>
      <c r="AR60" s="773"/>
      <c r="AS60" s="773"/>
      <c r="AT60" s="773"/>
      <c r="AU60" s="774"/>
      <c r="AV60" s="775"/>
      <c r="AW60" s="776"/>
      <c r="AX60" s="776"/>
      <c r="AY60" s="776"/>
      <c r="AZ60" s="776"/>
      <c r="BA60" s="776"/>
      <c r="BB60" s="776"/>
      <c r="BC60" s="777"/>
      <c r="BD60" s="787"/>
      <c r="BE60" s="788"/>
      <c r="BF60" s="788"/>
      <c r="BG60" s="788"/>
      <c r="BH60" s="788"/>
      <c r="BI60" s="788"/>
      <c r="BJ60" s="788"/>
      <c r="BK60" s="788"/>
      <c r="BL60" s="789"/>
      <c r="BM60" s="775"/>
      <c r="BN60" s="776"/>
      <c r="BO60" s="776"/>
      <c r="BP60" s="776"/>
      <c r="BQ60" s="776"/>
      <c r="BR60" s="776"/>
      <c r="BS60" s="776"/>
      <c r="BT60" s="776"/>
      <c r="BU60" s="777"/>
      <c r="BV60" s="850" t="s">
        <v>697</v>
      </c>
      <c r="BW60" s="851"/>
      <c r="BX60" s="851"/>
      <c r="BY60" s="851"/>
      <c r="BZ60" s="851"/>
      <c r="CA60" s="851"/>
      <c r="CB60" s="851"/>
      <c r="CC60" s="852"/>
      <c r="CD60" s="772"/>
      <c r="CE60" s="773"/>
      <c r="CF60" s="773"/>
      <c r="CG60" s="773"/>
      <c r="CH60" s="773"/>
      <c r="CI60" s="773"/>
      <c r="CJ60" s="773"/>
      <c r="CK60" s="773"/>
      <c r="CL60" s="773"/>
      <c r="CM60" s="773"/>
      <c r="CN60" s="774"/>
      <c r="CO60" s="772"/>
      <c r="CP60" s="773"/>
      <c r="CQ60" s="773"/>
      <c r="CR60" s="773"/>
      <c r="CS60" s="773"/>
      <c r="CT60" s="773"/>
      <c r="CU60" s="773"/>
      <c r="CV60" s="773"/>
      <c r="CW60" s="773"/>
      <c r="CX60" s="773"/>
      <c r="CY60" s="773"/>
      <c r="CZ60" s="774"/>
      <c r="DA60" s="853"/>
      <c r="DB60" s="854"/>
      <c r="DC60" s="854"/>
      <c r="DD60" s="854"/>
      <c r="DE60" s="854"/>
      <c r="DF60" s="854"/>
      <c r="DG60" s="854"/>
      <c r="DH60" s="855"/>
    </row>
    <row r="61" spans="2:112" ht="15" customHeight="1" x14ac:dyDescent="0.25">
      <c r="B61" s="893"/>
      <c r="C61" s="870"/>
      <c r="D61" s="871"/>
      <c r="E61" s="772"/>
      <c r="F61" s="773"/>
      <c r="G61" s="773"/>
      <c r="H61" s="773"/>
      <c r="I61" s="773"/>
      <c r="J61" s="773"/>
      <c r="K61" s="773"/>
      <c r="L61" s="773"/>
      <c r="M61" s="773"/>
      <c r="N61" s="774"/>
      <c r="O61" s="772"/>
      <c r="P61" s="773"/>
      <c r="Q61" s="773"/>
      <c r="R61" s="773"/>
      <c r="S61" s="773"/>
      <c r="T61" s="773"/>
      <c r="U61" s="773"/>
      <c r="V61" s="773"/>
      <c r="W61" s="773"/>
      <c r="X61" s="773"/>
      <c r="Y61" s="774"/>
      <c r="Z61" s="772"/>
      <c r="AA61" s="773"/>
      <c r="AB61" s="773"/>
      <c r="AC61" s="773"/>
      <c r="AD61" s="773"/>
      <c r="AE61" s="773"/>
      <c r="AF61" s="773"/>
      <c r="AG61" s="773"/>
      <c r="AH61" s="773"/>
      <c r="AI61" s="773"/>
      <c r="AJ61" s="773"/>
      <c r="AK61" s="773"/>
      <c r="AL61" s="773"/>
      <c r="AM61" s="774"/>
      <c r="AN61" s="772"/>
      <c r="AO61" s="773"/>
      <c r="AP61" s="773"/>
      <c r="AQ61" s="773"/>
      <c r="AR61" s="773"/>
      <c r="AS61" s="773"/>
      <c r="AT61" s="773"/>
      <c r="AU61" s="774"/>
      <c r="AV61" s="775"/>
      <c r="AW61" s="776"/>
      <c r="AX61" s="776"/>
      <c r="AY61" s="776"/>
      <c r="AZ61" s="776"/>
      <c r="BA61" s="776"/>
      <c r="BB61" s="776"/>
      <c r="BC61" s="777"/>
      <c r="BD61" s="759">
        <v>4</v>
      </c>
      <c r="BE61" s="760"/>
      <c r="BF61" s="760"/>
      <c r="BG61" s="760"/>
      <c r="BH61" s="760"/>
      <c r="BI61" s="760"/>
      <c r="BJ61" s="760"/>
      <c r="BK61" s="760"/>
      <c r="BL61" s="761"/>
      <c r="BM61" s="775"/>
      <c r="BN61" s="776"/>
      <c r="BO61" s="776"/>
      <c r="BP61" s="776"/>
      <c r="BQ61" s="776"/>
      <c r="BR61" s="776"/>
      <c r="BS61" s="776"/>
      <c r="BT61" s="776"/>
      <c r="BU61" s="777"/>
      <c r="BV61" s="866" t="s">
        <v>676</v>
      </c>
      <c r="BW61" s="867"/>
      <c r="BX61" s="867"/>
      <c r="BY61" s="867"/>
      <c r="BZ61" s="867"/>
      <c r="CA61" s="867"/>
      <c r="CB61" s="867"/>
      <c r="CC61" s="868"/>
      <c r="CD61" s="772"/>
      <c r="CE61" s="773"/>
      <c r="CF61" s="773"/>
      <c r="CG61" s="773"/>
      <c r="CH61" s="773"/>
      <c r="CI61" s="773"/>
      <c r="CJ61" s="773"/>
      <c r="CK61" s="773"/>
      <c r="CL61" s="773"/>
      <c r="CM61" s="773"/>
      <c r="CN61" s="774"/>
      <c r="CO61" s="772"/>
      <c r="CP61" s="773"/>
      <c r="CQ61" s="773"/>
      <c r="CR61" s="773"/>
      <c r="CS61" s="773"/>
      <c r="CT61" s="773"/>
      <c r="CU61" s="773"/>
      <c r="CV61" s="773"/>
      <c r="CW61" s="773"/>
      <c r="CX61" s="773"/>
      <c r="CY61" s="773"/>
      <c r="CZ61" s="774"/>
    </row>
    <row r="62" spans="2:112" ht="15" customHeight="1" x14ac:dyDescent="0.25">
      <c r="B62" s="893"/>
      <c r="C62" s="870"/>
      <c r="D62" s="871"/>
      <c r="E62" s="772"/>
      <c r="F62" s="773"/>
      <c r="G62" s="773"/>
      <c r="H62" s="773"/>
      <c r="I62" s="773"/>
      <c r="J62" s="773"/>
      <c r="K62" s="773"/>
      <c r="L62" s="773"/>
      <c r="M62" s="773"/>
      <c r="N62" s="774"/>
      <c r="O62" s="772"/>
      <c r="P62" s="773"/>
      <c r="Q62" s="773"/>
      <c r="R62" s="773"/>
      <c r="S62" s="773"/>
      <c r="T62" s="773"/>
      <c r="U62" s="773"/>
      <c r="V62" s="773"/>
      <c r="W62" s="773"/>
      <c r="X62" s="773"/>
      <c r="Y62" s="774"/>
      <c r="Z62" s="772"/>
      <c r="AA62" s="773"/>
      <c r="AB62" s="773"/>
      <c r="AC62" s="773"/>
      <c r="AD62" s="773"/>
      <c r="AE62" s="773"/>
      <c r="AF62" s="773"/>
      <c r="AG62" s="773"/>
      <c r="AH62" s="773"/>
      <c r="AI62" s="773"/>
      <c r="AJ62" s="773"/>
      <c r="AK62" s="773"/>
      <c r="AL62" s="773"/>
      <c r="AM62" s="774"/>
      <c r="AN62" s="772"/>
      <c r="AO62" s="773"/>
      <c r="AP62" s="773"/>
      <c r="AQ62" s="773"/>
      <c r="AR62" s="773"/>
      <c r="AS62" s="773"/>
      <c r="AT62" s="773"/>
      <c r="AU62" s="774"/>
      <c r="AV62" s="775"/>
      <c r="AW62" s="776"/>
      <c r="AX62" s="776"/>
      <c r="AY62" s="776"/>
      <c r="AZ62" s="776"/>
      <c r="BA62" s="776"/>
      <c r="BB62" s="776"/>
      <c r="BC62" s="777"/>
      <c r="BD62" s="775"/>
      <c r="BE62" s="776"/>
      <c r="BF62" s="776"/>
      <c r="BG62" s="776"/>
      <c r="BH62" s="776"/>
      <c r="BI62" s="776"/>
      <c r="BJ62" s="776"/>
      <c r="BK62" s="776"/>
      <c r="BL62" s="777"/>
      <c r="BM62" s="775"/>
      <c r="BN62" s="776"/>
      <c r="BO62" s="776"/>
      <c r="BP62" s="776"/>
      <c r="BQ62" s="776"/>
      <c r="BR62" s="776"/>
      <c r="BS62" s="776"/>
      <c r="BT62" s="776"/>
      <c r="BU62" s="777"/>
      <c r="BV62" s="872"/>
      <c r="BW62" s="873"/>
      <c r="BX62" s="873"/>
      <c r="BY62" s="873"/>
      <c r="BZ62" s="873"/>
      <c r="CA62" s="873"/>
      <c r="CB62" s="873"/>
      <c r="CC62" s="874"/>
      <c r="CD62" s="772"/>
      <c r="CE62" s="773"/>
      <c r="CF62" s="773"/>
      <c r="CG62" s="773"/>
      <c r="CH62" s="773"/>
      <c r="CI62" s="773"/>
      <c r="CJ62" s="773"/>
      <c r="CK62" s="773"/>
      <c r="CL62" s="773"/>
      <c r="CM62" s="773"/>
      <c r="CN62" s="774"/>
      <c r="CO62" s="772"/>
      <c r="CP62" s="773"/>
      <c r="CQ62" s="773"/>
      <c r="CR62" s="773"/>
      <c r="CS62" s="773"/>
      <c r="CT62" s="773"/>
      <c r="CU62" s="773"/>
      <c r="CV62" s="773"/>
      <c r="CW62" s="773"/>
      <c r="CX62" s="773"/>
      <c r="CY62" s="773"/>
      <c r="CZ62" s="774"/>
    </row>
    <row r="63" spans="2:112" ht="15" customHeight="1" x14ac:dyDescent="0.25">
      <c r="B63" s="893"/>
      <c r="C63" s="870"/>
      <c r="D63" s="871"/>
      <c r="E63" s="772"/>
      <c r="F63" s="773"/>
      <c r="G63" s="773"/>
      <c r="H63" s="773"/>
      <c r="I63" s="773"/>
      <c r="J63" s="773"/>
      <c r="K63" s="773"/>
      <c r="L63" s="773"/>
      <c r="M63" s="773"/>
      <c r="N63" s="774"/>
      <c r="O63" s="772"/>
      <c r="P63" s="773"/>
      <c r="Q63" s="773"/>
      <c r="R63" s="773"/>
      <c r="S63" s="773"/>
      <c r="T63" s="773"/>
      <c r="U63" s="773"/>
      <c r="V63" s="773"/>
      <c r="W63" s="773"/>
      <c r="X63" s="773"/>
      <c r="Y63" s="774"/>
      <c r="Z63" s="772"/>
      <c r="AA63" s="773"/>
      <c r="AB63" s="773"/>
      <c r="AC63" s="773"/>
      <c r="AD63" s="773"/>
      <c r="AE63" s="773"/>
      <c r="AF63" s="773"/>
      <c r="AG63" s="773"/>
      <c r="AH63" s="773"/>
      <c r="AI63" s="773"/>
      <c r="AJ63" s="773"/>
      <c r="AK63" s="773"/>
      <c r="AL63" s="773"/>
      <c r="AM63" s="774"/>
      <c r="AN63" s="772"/>
      <c r="AO63" s="773"/>
      <c r="AP63" s="773"/>
      <c r="AQ63" s="773"/>
      <c r="AR63" s="773"/>
      <c r="AS63" s="773"/>
      <c r="AT63" s="773"/>
      <c r="AU63" s="774"/>
      <c r="AV63" s="775"/>
      <c r="AW63" s="776"/>
      <c r="AX63" s="776"/>
      <c r="AY63" s="776"/>
      <c r="AZ63" s="776"/>
      <c r="BA63" s="776"/>
      <c r="BB63" s="776"/>
      <c r="BC63" s="777"/>
      <c r="BD63" s="775"/>
      <c r="BE63" s="776"/>
      <c r="BF63" s="776"/>
      <c r="BG63" s="776"/>
      <c r="BH63" s="776"/>
      <c r="BI63" s="776"/>
      <c r="BJ63" s="776"/>
      <c r="BK63" s="776"/>
      <c r="BL63" s="777"/>
      <c r="BM63" s="775"/>
      <c r="BN63" s="776"/>
      <c r="BO63" s="776"/>
      <c r="BP63" s="776"/>
      <c r="BQ63" s="776"/>
      <c r="BR63" s="776"/>
      <c r="BS63" s="776"/>
      <c r="BT63" s="776"/>
      <c r="BU63" s="777"/>
      <c r="BV63" s="880" t="s">
        <v>699</v>
      </c>
      <c r="BW63" s="881"/>
      <c r="BX63" s="881"/>
      <c r="BY63" s="881"/>
      <c r="BZ63" s="881"/>
      <c r="CA63" s="881"/>
      <c r="CB63" s="881"/>
      <c r="CC63" s="882"/>
      <c r="CD63" s="772"/>
      <c r="CE63" s="773"/>
      <c r="CF63" s="773"/>
      <c r="CG63" s="773"/>
      <c r="CH63" s="773"/>
      <c r="CI63" s="773"/>
      <c r="CJ63" s="773"/>
      <c r="CK63" s="773"/>
      <c r="CL63" s="773"/>
      <c r="CM63" s="773"/>
      <c r="CN63" s="774"/>
      <c r="CO63" s="772"/>
      <c r="CP63" s="773"/>
      <c r="CQ63" s="773"/>
      <c r="CR63" s="773"/>
      <c r="CS63" s="773"/>
      <c r="CT63" s="773"/>
      <c r="CU63" s="773"/>
      <c r="CV63" s="773"/>
      <c r="CW63" s="773"/>
      <c r="CX63" s="773"/>
      <c r="CY63" s="773"/>
      <c r="CZ63" s="774"/>
    </row>
    <row r="64" spans="2:112" ht="105" customHeight="1" x14ac:dyDescent="0.25">
      <c r="B64" s="894"/>
      <c r="C64" s="887"/>
      <c r="D64" s="888"/>
      <c r="E64" s="797"/>
      <c r="F64" s="798"/>
      <c r="G64" s="798"/>
      <c r="H64" s="798"/>
      <c r="I64" s="798"/>
      <c r="J64" s="798"/>
      <c r="K64" s="798"/>
      <c r="L64" s="798"/>
      <c r="M64" s="798"/>
      <c r="N64" s="799"/>
      <c r="O64" s="797"/>
      <c r="P64" s="798"/>
      <c r="Q64" s="798"/>
      <c r="R64" s="798"/>
      <c r="S64" s="798"/>
      <c r="T64" s="798"/>
      <c r="U64" s="798"/>
      <c r="V64" s="798"/>
      <c r="W64" s="798"/>
      <c r="X64" s="798"/>
      <c r="Y64" s="799"/>
      <c r="Z64" s="797"/>
      <c r="AA64" s="798"/>
      <c r="AB64" s="798"/>
      <c r="AC64" s="798"/>
      <c r="AD64" s="798"/>
      <c r="AE64" s="798"/>
      <c r="AF64" s="798"/>
      <c r="AG64" s="798"/>
      <c r="AH64" s="798"/>
      <c r="AI64" s="798"/>
      <c r="AJ64" s="798"/>
      <c r="AK64" s="798"/>
      <c r="AL64" s="798"/>
      <c r="AM64" s="799"/>
      <c r="AN64" s="797"/>
      <c r="AO64" s="798"/>
      <c r="AP64" s="798"/>
      <c r="AQ64" s="798"/>
      <c r="AR64" s="798"/>
      <c r="AS64" s="798"/>
      <c r="AT64" s="798"/>
      <c r="AU64" s="799"/>
      <c r="AV64" s="787"/>
      <c r="AW64" s="788"/>
      <c r="AX64" s="788"/>
      <c r="AY64" s="788"/>
      <c r="AZ64" s="788"/>
      <c r="BA64" s="788"/>
      <c r="BB64" s="788"/>
      <c r="BC64" s="789"/>
      <c r="BD64" s="787"/>
      <c r="BE64" s="788"/>
      <c r="BF64" s="788"/>
      <c r="BG64" s="788"/>
      <c r="BH64" s="788"/>
      <c r="BI64" s="788"/>
      <c r="BJ64" s="788"/>
      <c r="BK64" s="788"/>
      <c r="BL64" s="789"/>
      <c r="BM64" s="787"/>
      <c r="BN64" s="788"/>
      <c r="BO64" s="788"/>
      <c r="BP64" s="788"/>
      <c r="BQ64" s="788"/>
      <c r="BR64" s="788"/>
      <c r="BS64" s="788"/>
      <c r="BT64" s="788"/>
      <c r="BU64" s="789"/>
      <c r="BV64" s="880"/>
      <c r="BW64" s="881"/>
      <c r="BX64" s="881"/>
      <c r="BY64" s="881"/>
      <c r="BZ64" s="881"/>
      <c r="CA64" s="881"/>
      <c r="CB64" s="881"/>
      <c r="CC64" s="882"/>
      <c r="CD64" s="797"/>
      <c r="CE64" s="798"/>
      <c r="CF64" s="798"/>
      <c r="CG64" s="798"/>
      <c r="CH64" s="798"/>
      <c r="CI64" s="798"/>
      <c r="CJ64" s="798"/>
      <c r="CK64" s="798"/>
      <c r="CL64" s="798"/>
      <c r="CM64" s="798"/>
      <c r="CN64" s="799"/>
      <c r="CO64" s="797"/>
      <c r="CP64" s="798"/>
      <c r="CQ64" s="798"/>
      <c r="CR64" s="798"/>
      <c r="CS64" s="798"/>
      <c r="CT64" s="798"/>
      <c r="CU64" s="798"/>
      <c r="CV64" s="798"/>
      <c r="CW64" s="798"/>
      <c r="CX64" s="798"/>
      <c r="CY64" s="798"/>
      <c r="CZ64" s="799"/>
    </row>
    <row r="65" spans="2:112" ht="5.25" customHeight="1" x14ac:dyDescent="0.25"/>
    <row r="66" spans="2:112" ht="15" customHeight="1" x14ac:dyDescent="0.25">
      <c r="B66" s="832" t="s">
        <v>718</v>
      </c>
      <c r="C66" s="833"/>
      <c r="D66" s="834"/>
      <c r="E66" s="756" t="s">
        <v>719</v>
      </c>
      <c r="F66" s="757"/>
      <c r="G66" s="757"/>
      <c r="H66" s="757"/>
      <c r="I66" s="757"/>
      <c r="J66" s="757"/>
      <c r="K66" s="757"/>
      <c r="L66" s="757"/>
      <c r="M66" s="757"/>
      <c r="N66" s="758"/>
      <c r="O66" s="756" t="s">
        <v>720</v>
      </c>
      <c r="P66" s="757"/>
      <c r="Q66" s="757"/>
      <c r="R66" s="757"/>
      <c r="S66" s="757"/>
      <c r="T66" s="757"/>
      <c r="U66" s="757"/>
      <c r="V66" s="757"/>
      <c r="W66" s="757"/>
      <c r="X66" s="757"/>
      <c r="Y66" s="758"/>
      <c r="Z66" s="835" t="s">
        <v>690</v>
      </c>
      <c r="AA66" s="836"/>
      <c r="AB66" s="836"/>
      <c r="AC66" s="836"/>
      <c r="AD66" s="836"/>
      <c r="AE66" s="836"/>
      <c r="AF66" s="836"/>
      <c r="AG66" s="836"/>
      <c r="AH66" s="836"/>
      <c r="AI66" s="836"/>
      <c r="AJ66" s="836"/>
      <c r="AK66" s="836"/>
      <c r="AL66" s="836"/>
      <c r="AM66" s="837"/>
      <c r="AN66" s="756" t="s">
        <v>721</v>
      </c>
      <c r="AO66" s="757"/>
      <c r="AP66" s="757"/>
      <c r="AQ66" s="757"/>
      <c r="AR66" s="757"/>
      <c r="AS66" s="757"/>
      <c r="AT66" s="757"/>
      <c r="AU66" s="758"/>
      <c r="AV66" s="759" t="s">
        <v>314</v>
      </c>
      <c r="AW66" s="760"/>
      <c r="AX66" s="760"/>
      <c r="AY66" s="760"/>
      <c r="AZ66" s="760"/>
      <c r="BA66" s="760"/>
      <c r="BB66" s="760"/>
      <c r="BC66" s="761"/>
      <c r="BD66" s="759">
        <v>2020</v>
      </c>
      <c r="BE66" s="760"/>
      <c r="BF66" s="760"/>
      <c r="BG66" s="760"/>
      <c r="BH66" s="760"/>
      <c r="BI66" s="760"/>
      <c r="BJ66" s="760"/>
      <c r="BK66" s="760"/>
      <c r="BL66" s="761"/>
      <c r="BM66" s="814" t="s">
        <v>722</v>
      </c>
      <c r="BN66" s="815"/>
      <c r="BO66" s="815"/>
      <c r="BP66" s="815"/>
      <c r="BQ66" s="815"/>
      <c r="BR66" s="815"/>
      <c r="BS66" s="815"/>
      <c r="BT66" s="815"/>
      <c r="BU66" s="815"/>
      <c r="BV66" s="763" t="s">
        <v>672</v>
      </c>
      <c r="BW66" s="764"/>
      <c r="BX66" s="764"/>
      <c r="BY66" s="764"/>
      <c r="BZ66" s="764"/>
      <c r="CA66" s="764"/>
      <c r="CB66" s="764"/>
      <c r="CC66" s="765"/>
      <c r="CD66" s="756" t="s">
        <v>723</v>
      </c>
      <c r="CE66" s="757"/>
      <c r="CF66" s="757"/>
      <c r="CG66" s="757"/>
      <c r="CH66" s="757"/>
      <c r="CI66" s="757"/>
      <c r="CJ66" s="757"/>
      <c r="CK66" s="757"/>
      <c r="CL66" s="757"/>
      <c r="CM66" s="757"/>
      <c r="CN66" s="758"/>
      <c r="CO66" s="766" t="s">
        <v>724</v>
      </c>
      <c r="CP66" s="767"/>
      <c r="CQ66" s="767"/>
      <c r="CR66" s="767"/>
      <c r="CS66" s="767"/>
      <c r="CT66" s="767"/>
      <c r="CU66" s="767"/>
      <c r="CV66" s="767"/>
      <c r="CW66" s="767"/>
      <c r="CX66" s="767"/>
      <c r="CY66" s="767"/>
      <c r="CZ66" s="768"/>
      <c r="DA66" s="838" t="s">
        <v>695</v>
      </c>
      <c r="DB66" s="839"/>
      <c r="DC66" s="839"/>
      <c r="DD66" s="839"/>
      <c r="DE66" s="839"/>
      <c r="DF66" s="839"/>
      <c r="DG66" s="839"/>
      <c r="DH66" s="840"/>
    </row>
    <row r="67" spans="2:112" ht="15" customHeight="1" x14ac:dyDescent="0.25">
      <c r="B67" s="841"/>
      <c r="C67" s="842"/>
      <c r="D67" s="843"/>
      <c r="E67" s="772"/>
      <c r="F67" s="773"/>
      <c r="G67" s="773"/>
      <c r="H67" s="773"/>
      <c r="I67" s="773"/>
      <c r="J67" s="773"/>
      <c r="K67" s="773"/>
      <c r="L67" s="773"/>
      <c r="M67" s="773"/>
      <c r="N67" s="774"/>
      <c r="O67" s="772"/>
      <c r="P67" s="773"/>
      <c r="Q67" s="773"/>
      <c r="R67" s="773"/>
      <c r="S67" s="773"/>
      <c r="T67" s="773"/>
      <c r="U67" s="773"/>
      <c r="V67" s="773"/>
      <c r="W67" s="773"/>
      <c r="X67" s="773"/>
      <c r="Y67" s="774"/>
      <c r="Z67" s="844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5"/>
      <c r="AL67" s="845"/>
      <c r="AM67" s="846"/>
      <c r="AN67" s="772"/>
      <c r="AO67" s="773"/>
      <c r="AP67" s="773"/>
      <c r="AQ67" s="773"/>
      <c r="AR67" s="773"/>
      <c r="AS67" s="773"/>
      <c r="AT67" s="773"/>
      <c r="AU67" s="774"/>
      <c r="AV67" s="775"/>
      <c r="AW67" s="776"/>
      <c r="AX67" s="776"/>
      <c r="AY67" s="776"/>
      <c r="AZ67" s="776"/>
      <c r="BA67" s="776"/>
      <c r="BB67" s="776"/>
      <c r="BC67" s="777"/>
      <c r="BD67" s="775"/>
      <c r="BE67" s="776"/>
      <c r="BF67" s="776"/>
      <c r="BG67" s="776"/>
      <c r="BH67" s="776"/>
      <c r="BI67" s="776"/>
      <c r="BJ67" s="776"/>
      <c r="BK67" s="776"/>
      <c r="BL67" s="777"/>
      <c r="BM67" s="819"/>
      <c r="BN67" s="820"/>
      <c r="BO67" s="820"/>
      <c r="BP67" s="820"/>
      <c r="BQ67" s="820"/>
      <c r="BR67" s="820"/>
      <c r="BS67" s="820"/>
      <c r="BT67" s="820"/>
      <c r="BU67" s="820"/>
      <c r="BV67" s="791"/>
      <c r="BW67" s="792"/>
      <c r="BX67" s="792"/>
      <c r="BY67" s="792"/>
      <c r="BZ67" s="792"/>
      <c r="CA67" s="792"/>
      <c r="CB67" s="792"/>
      <c r="CC67" s="793"/>
      <c r="CD67" s="772"/>
      <c r="CE67" s="773"/>
      <c r="CF67" s="773"/>
      <c r="CG67" s="773"/>
      <c r="CH67" s="773"/>
      <c r="CI67" s="773"/>
      <c r="CJ67" s="773"/>
      <c r="CK67" s="773"/>
      <c r="CL67" s="773"/>
      <c r="CM67" s="773"/>
      <c r="CN67" s="774"/>
      <c r="CO67" s="781"/>
      <c r="CP67" s="782"/>
      <c r="CQ67" s="782"/>
      <c r="CR67" s="782"/>
      <c r="CS67" s="782"/>
      <c r="CT67" s="782"/>
      <c r="CU67" s="782"/>
      <c r="CV67" s="782"/>
      <c r="CW67" s="782"/>
      <c r="CX67" s="782"/>
      <c r="CY67" s="782"/>
      <c r="CZ67" s="783"/>
      <c r="DA67" s="847" t="s">
        <v>696</v>
      </c>
      <c r="DB67" s="848"/>
      <c r="DC67" s="848"/>
      <c r="DD67" s="848"/>
      <c r="DE67" s="848"/>
      <c r="DF67" s="848"/>
      <c r="DG67" s="848"/>
      <c r="DH67" s="849"/>
    </row>
    <row r="68" spans="2:112" ht="15" customHeight="1" x14ac:dyDescent="0.25">
      <c r="B68" s="841"/>
      <c r="C68" s="842"/>
      <c r="D68" s="843"/>
      <c r="E68" s="772"/>
      <c r="F68" s="773"/>
      <c r="G68" s="773"/>
      <c r="H68" s="773"/>
      <c r="I68" s="773"/>
      <c r="J68" s="773"/>
      <c r="K68" s="773"/>
      <c r="L68" s="773"/>
      <c r="M68" s="773"/>
      <c r="N68" s="774"/>
      <c r="O68" s="772"/>
      <c r="P68" s="773"/>
      <c r="Q68" s="773"/>
      <c r="R68" s="773"/>
      <c r="S68" s="773"/>
      <c r="T68" s="773"/>
      <c r="U68" s="773"/>
      <c r="V68" s="773"/>
      <c r="W68" s="773"/>
      <c r="X68" s="773"/>
      <c r="Y68" s="774"/>
      <c r="Z68" s="844"/>
      <c r="AA68" s="845"/>
      <c r="AB68" s="845"/>
      <c r="AC68" s="845"/>
      <c r="AD68" s="845"/>
      <c r="AE68" s="845"/>
      <c r="AF68" s="845"/>
      <c r="AG68" s="845"/>
      <c r="AH68" s="845"/>
      <c r="AI68" s="845"/>
      <c r="AJ68" s="845"/>
      <c r="AK68" s="845"/>
      <c r="AL68" s="845"/>
      <c r="AM68" s="846"/>
      <c r="AN68" s="772"/>
      <c r="AO68" s="773"/>
      <c r="AP68" s="773"/>
      <c r="AQ68" s="773"/>
      <c r="AR68" s="773"/>
      <c r="AS68" s="773"/>
      <c r="AT68" s="773"/>
      <c r="AU68" s="774"/>
      <c r="AV68" s="775"/>
      <c r="AW68" s="776"/>
      <c r="AX68" s="776"/>
      <c r="AY68" s="776"/>
      <c r="AZ68" s="776"/>
      <c r="BA68" s="776"/>
      <c r="BB68" s="776"/>
      <c r="BC68" s="777"/>
      <c r="BD68" s="775"/>
      <c r="BE68" s="776"/>
      <c r="BF68" s="776"/>
      <c r="BG68" s="776"/>
      <c r="BH68" s="776"/>
      <c r="BI68" s="776"/>
      <c r="BJ68" s="776"/>
      <c r="BK68" s="776"/>
      <c r="BL68" s="777"/>
      <c r="BM68" s="819"/>
      <c r="BN68" s="820"/>
      <c r="BO68" s="820"/>
      <c r="BP68" s="820"/>
      <c r="BQ68" s="820"/>
      <c r="BR68" s="820"/>
      <c r="BS68" s="820"/>
      <c r="BT68" s="820"/>
      <c r="BU68" s="820"/>
      <c r="BV68" s="850" t="s">
        <v>697</v>
      </c>
      <c r="BW68" s="851"/>
      <c r="BX68" s="851"/>
      <c r="BY68" s="851"/>
      <c r="BZ68" s="851"/>
      <c r="CA68" s="851"/>
      <c r="CB68" s="851"/>
      <c r="CC68" s="852"/>
      <c r="CD68" s="772"/>
      <c r="CE68" s="773"/>
      <c r="CF68" s="773"/>
      <c r="CG68" s="773"/>
      <c r="CH68" s="773"/>
      <c r="CI68" s="773"/>
      <c r="CJ68" s="773"/>
      <c r="CK68" s="773"/>
      <c r="CL68" s="773"/>
      <c r="CM68" s="773"/>
      <c r="CN68" s="774"/>
      <c r="CO68" s="781"/>
      <c r="CP68" s="782"/>
      <c r="CQ68" s="782"/>
      <c r="CR68" s="782"/>
      <c r="CS68" s="782"/>
      <c r="CT68" s="782"/>
      <c r="CU68" s="782"/>
      <c r="CV68" s="782"/>
      <c r="CW68" s="782"/>
      <c r="CX68" s="782"/>
      <c r="CY68" s="782"/>
      <c r="CZ68" s="783"/>
      <c r="DA68" s="853"/>
      <c r="DB68" s="854"/>
      <c r="DC68" s="854"/>
      <c r="DD68" s="854"/>
      <c r="DE68" s="854"/>
      <c r="DF68" s="854"/>
      <c r="DG68" s="854"/>
      <c r="DH68" s="855"/>
    </row>
    <row r="69" spans="2:112" ht="15" customHeight="1" x14ac:dyDescent="0.25">
      <c r="B69" s="841"/>
      <c r="C69" s="842"/>
      <c r="D69" s="843"/>
      <c r="E69" s="772"/>
      <c r="F69" s="773"/>
      <c r="G69" s="773"/>
      <c r="H69" s="773"/>
      <c r="I69" s="773"/>
      <c r="J69" s="773"/>
      <c r="K69" s="773"/>
      <c r="L69" s="773"/>
      <c r="M69" s="773"/>
      <c r="N69" s="774"/>
      <c r="O69" s="772"/>
      <c r="P69" s="773"/>
      <c r="Q69" s="773"/>
      <c r="R69" s="773"/>
      <c r="S69" s="773"/>
      <c r="T69" s="773"/>
      <c r="U69" s="773"/>
      <c r="V69" s="773"/>
      <c r="W69" s="773"/>
      <c r="X69" s="773"/>
      <c r="Y69" s="774"/>
      <c r="Z69" s="844"/>
      <c r="AA69" s="845"/>
      <c r="AB69" s="845"/>
      <c r="AC69" s="845"/>
      <c r="AD69" s="845"/>
      <c r="AE69" s="845"/>
      <c r="AF69" s="845"/>
      <c r="AG69" s="845"/>
      <c r="AH69" s="845"/>
      <c r="AI69" s="845"/>
      <c r="AJ69" s="845"/>
      <c r="AK69" s="845"/>
      <c r="AL69" s="845"/>
      <c r="AM69" s="846"/>
      <c r="AN69" s="772"/>
      <c r="AO69" s="773"/>
      <c r="AP69" s="773"/>
      <c r="AQ69" s="773"/>
      <c r="AR69" s="773"/>
      <c r="AS69" s="773"/>
      <c r="AT69" s="773"/>
      <c r="AU69" s="774"/>
      <c r="AV69" s="775"/>
      <c r="AW69" s="776"/>
      <c r="AX69" s="776"/>
      <c r="AY69" s="776"/>
      <c r="AZ69" s="776"/>
      <c r="BA69" s="776"/>
      <c r="BB69" s="776"/>
      <c r="BC69" s="777"/>
      <c r="BD69" s="787"/>
      <c r="BE69" s="788"/>
      <c r="BF69" s="788"/>
      <c r="BG69" s="788"/>
      <c r="BH69" s="788"/>
      <c r="BI69" s="788"/>
      <c r="BJ69" s="788"/>
      <c r="BK69" s="788"/>
      <c r="BL69" s="789"/>
      <c r="BM69" s="819"/>
      <c r="BN69" s="820"/>
      <c r="BO69" s="820"/>
      <c r="BP69" s="820"/>
      <c r="BQ69" s="820"/>
      <c r="BR69" s="820"/>
      <c r="BS69" s="820"/>
      <c r="BT69" s="820"/>
      <c r="BU69" s="820"/>
      <c r="BV69" s="763" t="s">
        <v>676</v>
      </c>
      <c r="BW69" s="764"/>
      <c r="BX69" s="764"/>
      <c r="BY69" s="764"/>
      <c r="BZ69" s="764"/>
      <c r="CA69" s="764"/>
      <c r="CB69" s="764"/>
      <c r="CC69" s="765"/>
      <c r="CD69" s="772"/>
      <c r="CE69" s="773"/>
      <c r="CF69" s="773"/>
      <c r="CG69" s="773"/>
      <c r="CH69" s="773"/>
      <c r="CI69" s="773"/>
      <c r="CJ69" s="773"/>
      <c r="CK69" s="773"/>
      <c r="CL69" s="773"/>
      <c r="CM69" s="773"/>
      <c r="CN69" s="774"/>
      <c r="CO69" s="781"/>
      <c r="CP69" s="782"/>
      <c r="CQ69" s="782"/>
      <c r="CR69" s="782"/>
      <c r="CS69" s="782"/>
      <c r="CT69" s="782"/>
      <c r="CU69" s="782"/>
      <c r="CV69" s="782"/>
      <c r="CW69" s="782"/>
      <c r="CX69" s="782"/>
      <c r="CY69" s="782"/>
      <c r="CZ69" s="783"/>
    </row>
    <row r="70" spans="2:112" ht="15" customHeight="1" x14ac:dyDescent="0.25">
      <c r="B70" s="841"/>
      <c r="C70" s="842"/>
      <c r="D70" s="843"/>
      <c r="E70" s="772"/>
      <c r="F70" s="773"/>
      <c r="G70" s="773"/>
      <c r="H70" s="773"/>
      <c r="I70" s="773"/>
      <c r="J70" s="773"/>
      <c r="K70" s="773"/>
      <c r="L70" s="773"/>
      <c r="M70" s="773"/>
      <c r="N70" s="774"/>
      <c r="O70" s="772"/>
      <c r="P70" s="773"/>
      <c r="Q70" s="773"/>
      <c r="R70" s="773"/>
      <c r="S70" s="773"/>
      <c r="T70" s="773"/>
      <c r="U70" s="773"/>
      <c r="V70" s="773"/>
      <c r="W70" s="773"/>
      <c r="X70" s="773"/>
      <c r="Y70" s="774"/>
      <c r="Z70" s="844"/>
      <c r="AA70" s="845"/>
      <c r="AB70" s="845"/>
      <c r="AC70" s="845"/>
      <c r="AD70" s="845"/>
      <c r="AE70" s="845"/>
      <c r="AF70" s="845"/>
      <c r="AG70" s="845"/>
      <c r="AH70" s="845"/>
      <c r="AI70" s="845"/>
      <c r="AJ70" s="845"/>
      <c r="AK70" s="845"/>
      <c r="AL70" s="845"/>
      <c r="AM70" s="846"/>
      <c r="AN70" s="772"/>
      <c r="AO70" s="773"/>
      <c r="AP70" s="773"/>
      <c r="AQ70" s="773"/>
      <c r="AR70" s="773"/>
      <c r="AS70" s="773"/>
      <c r="AT70" s="773"/>
      <c r="AU70" s="774"/>
      <c r="AV70" s="775"/>
      <c r="AW70" s="776"/>
      <c r="AX70" s="776"/>
      <c r="AY70" s="776"/>
      <c r="AZ70" s="776"/>
      <c r="BA70" s="776"/>
      <c r="BB70" s="776"/>
      <c r="BC70" s="777"/>
      <c r="BD70" s="790" t="s">
        <v>698</v>
      </c>
      <c r="BE70" s="776"/>
      <c r="BF70" s="776"/>
      <c r="BG70" s="776"/>
      <c r="BH70" s="776"/>
      <c r="BI70" s="776"/>
      <c r="BJ70" s="776"/>
      <c r="BK70" s="776"/>
      <c r="BL70" s="777"/>
      <c r="BM70" s="819"/>
      <c r="BN70" s="820"/>
      <c r="BO70" s="820"/>
      <c r="BP70" s="820"/>
      <c r="BQ70" s="820"/>
      <c r="BR70" s="820"/>
      <c r="BS70" s="820"/>
      <c r="BT70" s="820"/>
      <c r="BU70" s="820"/>
      <c r="BV70" s="778"/>
      <c r="BW70" s="779"/>
      <c r="BX70" s="779"/>
      <c r="BY70" s="779"/>
      <c r="BZ70" s="779"/>
      <c r="CA70" s="779"/>
      <c r="CB70" s="779"/>
      <c r="CC70" s="780"/>
      <c r="CD70" s="772"/>
      <c r="CE70" s="773"/>
      <c r="CF70" s="773"/>
      <c r="CG70" s="773"/>
      <c r="CH70" s="773"/>
      <c r="CI70" s="773"/>
      <c r="CJ70" s="773"/>
      <c r="CK70" s="773"/>
      <c r="CL70" s="773"/>
      <c r="CM70" s="773"/>
      <c r="CN70" s="774"/>
      <c r="CO70" s="781"/>
      <c r="CP70" s="782"/>
      <c r="CQ70" s="782"/>
      <c r="CR70" s="782"/>
      <c r="CS70" s="782"/>
      <c r="CT70" s="782"/>
      <c r="CU70" s="782"/>
      <c r="CV70" s="782"/>
      <c r="CW70" s="782"/>
      <c r="CX70" s="782"/>
      <c r="CY70" s="782"/>
      <c r="CZ70" s="783"/>
    </row>
    <row r="71" spans="2:112" ht="15" customHeight="1" x14ac:dyDescent="0.25">
      <c r="B71" s="841"/>
      <c r="C71" s="842"/>
      <c r="D71" s="843"/>
      <c r="E71" s="772"/>
      <c r="F71" s="773"/>
      <c r="G71" s="773"/>
      <c r="H71" s="773"/>
      <c r="I71" s="773"/>
      <c r="J71" s="773"/>
      <c r="K71" s="773"/>
      <c r="L71" s="773"/>
      <c r="M71" s="773"/>
      <c r="N71" s="774"/>
      <c r="O71" s="772"/>
      <c r="P71" s="773"/>
      <c r="Q71" s="773"/>
      <c r="R71" s="773"/>
      <c r="S71" s="773"/>
      <c r="T71" s="773"/>
      <c r="U71" s="773"/>
      <c r="V71" s="773"/>
      <c r="W71" s="773"/>
      <c r="X71" s="773"/>
      <c r="Y71" s="774"/>
      <c r="Z71" s="844"/>
      <c r="AA71" s="845"/>
      <c r="AB71" s="845"/>
      <c r="AC71" s="845"/>
      <c r="AD71" s="845"/>
      <c r="AE71" s="845"/>
      <c r="AF71" s="845"/>
      <c r="AG71" s="845"/>
      <c r="AH71" s="845"/>
      <c r="AI71" s="845"/>
      <c r="AJ71" s="845"/>
      <c r="AK71" s="845"/>
      <c r="AL71" s="845"/>
      <c r="AM71" s="846"/>
      <c r="AN71" s="772"/>
      <c r="AO71" s="773"/>
      <c r="AP71" s="773"/>
      <c r="AQ71" s="773"/>
      <c r="AR71" s="773"/>
      <c r="AS71" s="773"/>
      <c r="AT71" s="773"/>
      <c r="AU71" s="774"/>
      <c r="AV71" s="775"/>
      <c r="AW71" s="776"/>
      <c r="AX71" s="776"/>
      <c r="AY71" s="776"/>
      <c r="AZ71" s="776"/>
      <c r="BA71" s="776"/>
      <c r="BB71" s="776"/>
      <c r="BC71" s="777"/>
      <c r="BD71" s="775"/>
      <c r="BE71" s="776"/>
      <c r="BF71" s="776"/>
      <c r="BG71" s="776"/>
      <c r="BH71" s="776"/>
      <c r="BI71" s="776"/>
      <c r="BJ71" s="776"/>
      <c r="BK71" s="776"/>
      <c r="BL71" s="777"/>
      <c r="BM71" s="819"/>
      <c r="BN71" s="820"/>
      <c r="BO71" s="820"/>
      <c r="BP71" s="820"/>
      <c r="BQ71" s="820"/>
      <c r="BR71" s="820"/>
      <c r="BS71" s="820"/>
      <c r="BT71" s="820"/>
      <c r="BU71" s="820"/>
      <c r="BV71" s="850" t="s">
        <v>699</v>
      </c>
      <c r="BW71" s="851"/>
      <c r="BX71" s="851"/>
      <c r="BY71" s="851"/>
      <c r="BZ71" s="851"/>
      <c r="CA71" s="851"/>
      <c r="CB71" s="851"/>
      <c r="CC71" s="852"/>
      <c r="CD71" s="772"/>
      <c r="CE71" s="773"/>
      <c r="CF71" s="773"/>
      <c r="CG71" s="773"/>
      <c r="CH71" s="773"/>
      <c r="CI71" s="773"/>
      <c r="CJ71" s="773"/>
      <c r="CK71" s="773"/>
      <c r="CL71" s="773"/>
      <c r="CM71" s="773"/>
      <c r="CN71" s="774"/>
      <c r="CO71" s="781"/>
      <c r="CP71" s="782"/>
      <c r="CQ71" s="782"/>
      <c r="CR71" s="782"/>
      <c r="CS71" s="782"/>
      <c r="CT71" s="782"/>
      <c r="CU71" s="782"/>
      <c r="CV71" s="782"/>
      <c r="CW71" s="782"/>
      <c r="CX71" s="782"/>
      <c r="CY71" s="782"/>
      <c r="CZ71" s="783"/>
    </row>
    <row r="72" spans="2:112" ht="111.75" customHeight="1" x14ac:dyDescent="0.25">
      <c r="B72" s="856"/>
      <c r="C72" s="857"/>
      <c r="D72" s="858"/>
      <c r="E72" s="797"/>
      <c r="F72" s="798"/>
      <c r="G72" s="798"/>
      <c r="H72" s="798"/>
      <c r="I72" s="798"/>
      <c r="J72" s="798"/>
      <c r="K72" s="798"/>
      <c r="L72" s="798"/>
      <c r="M72" s="798"/>
      <c r="N72" s="799"/>
      <c r="O72" s="797"/>
      <c r="P72" s="798"/>
      <c r="Q72" s="798"/>
      <c r="R72" s="798"/>
      <c r="S72" s="798"/>
      <c r="T72" s="798"/>
      <c r="U72" s="798"/>
      <c r="V72" s="798"/>
      <c r="W72" s="798"/>
      <c r="X72" s="798"/>
      <c r="Y72" s="799"/>
      <c r="Z72" s="859"/>
      <c r="AA72" s="860"/>
      <c r="AB72" s="860"/>
      <c r="AC72" s="860"/>
      <c r="AD72" s="860"/>
      <c r="AE72" s="860"/>
      <c r="AF72" s="860"/>
      <c r="AG72" s="860"/>
      <c r="AH72" s="860"/>
      <c r="AI72" s="860"/>
      <c r="AJ72" s="860"/>
      <c r="AK72" s="860"/>
      <c r="AL72" s="860"/>
      <c r="AM72" s="861"/>
      <c r="AN72" s="797"/>
      <c r="AO72" s="798"/>
      <c r="AP72" s="798"/>
      <c r="AQ72" s="798"/>
      <c r="AR72" s="798"/>
      <c r="AS72" s="798"/>
      <c r="AT72" s="798"/>
      <c r="AU72" s="799"/>
      <c r="AV72" s="787"/>
      <c r="AW72" s="788"/>
      <c r="AX72" s="788"/>
      <c r="AY72" s="788"/>
      <c r="AZ72" s="788"/>
      <c r="BA72" s="788"/>
      <c r="BB72" s="788"/>
      <c r="BC72" s="789"/>
      <c r="BD72" s="787"/>
      <c r="BE72" s="788"/>
      <c r="BF72" s="788"/>
      <c r="BG72" s="788"/>
      <c r="BH72" s="788"/>
      <c r="BI72" s="788"/>
      <c r="BJ72" s="788"/>
      <c r="BK72" s="788"/>
      <c r="BL72" s="789"/>
      <c r="BM72" s="827"/>
      <c r="BN72" s="828"/>
      <c r="BO72" s="828"/>
      <c r="BP72" s="828"/>
      <c r="BQ72" s="828"/>
      <c r="BR72" s="828"/>
      <c r="BS72" s="828"/>
      <c r="BT72" s="828"/>
      <c r="BU72" s="828"/>
      <c r="BV72" s="850"/>
      <c r="BW72" s="851"/>
      <c r="BX72" s="851"/>
      <c r="BY72" s="851"/>
      <c r="BZ72" s="851"/>
      <c r="CA72" s="851"/>
      <c r="CB72" s="851"/>
      <c r="CC72" s="852"/>
      <c r="CD72" s="797"/>
      <c r="CE72" s="798"/>
      <c r="CF72" s="798"/>
      <c r="CG72" s="798"/>
      <c r="CH72" s="798"/>
      <c r="CI72" s="798"/>
      <c r="CJ72" s="798"/>
      <c r="CK72" s="798"/>
      <c r="CL72" s="798"/>
      <c r="CM72" s="798"/>
      <c r="CN72" s="799"/>
      <c r="CO72" s="803"/>
      <c r="CP72" s="804"/>
      <c r="CQ72" s="804"/>
      <c r="CR72" s="804"/>
      <c r="CS72" s="804"/>
      <c r="CT72" s="804"/>
      <c r="CU72" s="804"/>
      <c r="CV72" s="804"/>
      <c r="CW72" s="804"/>
      <c r="CX72" s="804"/>
      <c r="CY72" s="804"/>
      <c r="CZ72" s="805"/>
    </row>
    <row r="73" spans="2:112" ht="6.95" customHeight="1" x14ac:dyDescent="0.25"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  <c r="Y73" s="806"/>
      <c r="Z73" s="806" t="s">
        <v>725</v>
      </c>
      <c r="AA73" s="806"/>
      <c r="AB73" s="806"/>
      <c r="AC73" s="806"/>
      <c r="AD73" s="806"/>
      <c r="AE73" s="806"/>
      <c r="AF73" s="806"/>
      <c r="AG73" s="806"/>
      <c r="AH73" s="806"/>
      <c r="AI73" s="806"/>
      <c r="AJ73" s="806"/>
      <c r="AK73" s="806"/>
      <c r="AL73" s="806"/>
      <c r="AM73" s="806"/>
      <c r="AN73" s="806"/>
      <c r="AO73" s="806"/>
      <c r="AP73" s="806"/>
      <c r="AQ73" s="806"/>
      <c r="AR73" s="806"/>
      <c r="AS73" s="806"/>
      <c r="AT73" s="806"/>
      <c r="AU73" s="806"/>
      <c r="AV73" s="807"/>
      <c r="AW73" s="807"/>
      <c r="AX73" s="807"/>
      <c r="AY73" s="807"/>
      <c r="AZ73" s="807"/>
      <c r="BA73" s="807"/>
      <c r="BB73" s="807"/>
      <c r="BC73" s="807"/>
      <c r="BD73" s="807"/>
      <c r="BE73" s="807"/>
      <c r="BF73" s="807"/>
      <c r="BG73" s="807"/>
      <c r="BH73" s="807"/>
      <c r="BI73" s="807"/>
      <c r="BJ73" s="807"/>
      <c r="BK73" s="807"/>
      <c r="BL73" s="807"/>
      <c r="BM73" s="807"/>
      <c r="BN73" s="807"/>
      <c r="BO73" s="807"/>
      <c r="BP73" s="807"/>
      <c r="BQ73" s="807"/>
      <c r="BR73" s="807"/>
      <c r="BS73" s="807"/>
      <c r="BT73" s="807"/>
      <c r="BU73" s="807"/>
      <c r="BV73" s="808"/>
      <c r="BW73" s="808"/>
      <c r="BX73" s="808"/>
      <c r="BY73" s="808"/>
      <c r="BZ73" s="808"/>
      <c r="CA73" s="808"/>
      <c r="CB73" s="808"/>
      <c r="CC73" s="808"/>
      <c r="CD73" s="809"/>
      <c r="CE73" s="809"/>
      <c r="CF73" s="809"/>
      <c r="CG73" s="809"/>
      <c r="CH73" s="809"/>
      <c r="CI73" s="809"/>
      <c r="CJ73" s="809"/>
      <c r="CK73" s="809"/>
      <c r="CL73" s="809"/>
      <c r="CM73" s="809"/>
      <c r="CN73" s="809"/>
      <c r="CO73" s="809"/>
      <c r="CP73" s="809"/>
      <c r="CQ73" s="809"/>
      <c r="CR73" s="809"/>
      <c r="CS73" s="809"/>
      <c r="CT73" s="809"/>
      <c r="CU73" s="809"/>
      <c r="CV73" s="809"/>
      <c r="CW73" s="809"/>
      <c r="CX73" s="809"/>
      <c r="CY73" s="809"/>
      <c r="CZ73" s="809"/>
    </row>
    <row r="74" spans="2:112" ht="15" customHeight="1" x14ac:dyDescent="0.25">
      <c r="B74" s="862"/>
      <c r="C74" s="863" t="s">
        <v>726</v>
      </c>
      <c r="D74" s="864"/>
      <c r="E74" s="756" t="s">
        <v>727</v>
      </c>
      <c r="F74" s="757"/>
      <c r="G74" s="757"/>
      <c r="H74" s="757"/>
      <c r="I74" s="757"/>
      <c r="J74" s="757"/>
      <c r="K74" s="757"/>
      <c r="L74" s="757"/>
      <c r="M74" s="757"/>
      <c r="N74" s="758"/>
      <c r="O74" s="756" t="s">
        <v>728</v>
      </c>
      <c r="P74" s="757"/>
      <c r="Q74" s="757"/>
      <c r="R74" s="757"/>
      <c r="S74" s="757"/>
      <c r="T74" s="757"/>
      <c r="U74" s="757"/>
      <c r="V74" s="757"/>
      <c r="W74" s="757"/>
      <c r="X74" s="757"/>
      <c r="Y74" s="758"/>
      <c r="Z74" s="756" t="s">
        <v>729</v>
      </c>
      <c r="AA74" s="757"/>
      <c r="AB74" s="757"/>
      <c r="AC74" s="757"/>
      <c r="AD74" s="757"/>
      <c r="AE74" s="757"/>
      <c r="AF74" s="757"/>
      <c r="AG74" s="757"/>
      <c r="AH74" s="757"/>
      <c r="AI74" s="757"/>
      <c r="AJ74" s="757"/>
      <c r="AK74" s="757"/>
      <c r="AL74" s="757"/>
      <c r="AM74" s="758"/>
      <c r="AN74" s="895" t="s">
        <v>730</v>
      </c>
      <c r="AO74" s="896"/>
      <c r="AP74" s="896"/>
      <c r="AQ74" s="896"/>
      <c r="AR74" s="896"/>
      <c r="AS74" s="896"/>
      <c r="AT74" s="896"/>
      <c r="AU74" s="897"/>
      <c r="AV74" s="759" t="s">
        <v>314</v>
      </c>
      <c r="AW74" s="760"/>
      <c r="AX74" s="760"/>
      <c r="AY74" s="760"/>
      <c r="AZ74" s="760"/>
      <c r="BA74" s="760"/>
      <c r="BB74" s="760"/>
      <c r="BC74" s="761"/>
      <c r="BD74" s="759">
        <v>2020</v>
      </c>
      <c r="BE74" s="760"/>
      <c r="BF74" s="760"/>
      <c r="BG74" s="760"/>
      <c r="BH74" s="760"/>
      <c r="BI74" s="760"/>
      <c r="BJ74" s="760"/>
      <c r="BK74" s="760"/>
      <c r="BL74" s="761"/>
      <c r="BM74" s="759">
        <v>20</v>
      </c>
      <c r="BN74" s="760"/>
      <c r="BO74" s="760"/>
      <c r="BP74" s="760"/>
      <c r="BQ74" s="760"/>
      <c r="BR74" s="760"/>
      <c r="BS74" s="760"/>
      <c r="BT74" s="760"/>
      <c r="BU74" s="760"/>
      <c r="BV74" s="866" t="s">
        <v>672</v>
      </c>
      <c r="BW74" s="867"/>
      <c r="BX74" s="867"/>
      <c r="BY74" s="867"/>
      <c r="BZ74" s="867"/>
      <c r="CA74" s="867"/>
      <c r="CB74" s="867"/>
      <c r="CC74" s="868"/>
      <c r="CD74" s="756" t="s">
        <v>723</v>
      </c>
      <c r="CE74" s="757"/>
      <c r="CF74" s="757"/>
      <c r="CG74" s="757"/>
      <c r="CH74" s="757"/>
      <c r="CI74" s="757"/>
      <c r="CJ74" s="757"/>
      <c r="CK74" s="757"/>
      <c r="CL74" s="757"/>
      <c r="CM74" s="757"/>
      <c r="CN74" s="758"/>
      <c r="CO74" s="756" t="s">
        <v>731</v>
      </c>
      <c r="CP74" s="757"/>
      <c r="CQ74" s="757"/>
      <c r="CR74" s="757"/>
      <c r="CS74" s="757"/>
      <c r="CT74" s="757"/>
      <c r="CU74" s="757"/>
      <c r="CV74" s="757"/>
      <c r="CW74" s="757"/>
      <c r="CX74" s="757"/>
      <c r="CY74" s="757"/>
      <c r="CZ74" s="758"/>
    </row>
    <row r="75" spans="2:112" ht="15" customHeight="1" x14ac:dyDescent="0.25">
      <c r="B75" s="869"/>
      <c r="C75" s="870"/>
      <c r="D75" s="871"/>
      <c r="E75" s="772"/>
      <c r="F75" s="773"/>
      <c r="G75" s="773"/>
      <c r="H75" s="773"/>
      <c r="I75" s="773"/>
      <c r="J75" s="773"/>
      <c r="K75" s="773"/>
      <c r="L75" s="773"/>
      <c r="M75" s="773"/>
      <c r="N75" s="774"/>
      <c r="O75" s="772"/>
      <c r="P75" s="773"/>
      <c r="Q75" s="773"/>
      <c r="R75" s="773"/>
      <c r="S75" s="773"/>
      <c r="T75" s="773"/>
      <c r="U75" s="773"/>
      <c r="V75" s="773"/>
      <c r="W75" s="773"/>
      <c r="X75" s="773"/>
      <c r="Y75" s="774"/>
      <c r="Z75" s="772"/>
      <c r="AA75" s="773"/>
      <c r="AB75" s="773"/>
      <c r="AC75" s="773"/>
      <c r="AD75" s="773"/>
      <c r="AE75" s="773"/>
      <c r="AF75" s="773"/>
      <c r="AG75" s="773"/>
      <c r="AH75" s="773"/>
      <c r="AI75" s="773"/>
      <c r="AJ75" s="773"/>
      <c r="AK75" s="773"/>
      <c r="AL75" s="773"/>
      <c r="AM75" s="774"/>
      <c r="AN75" s="898"/>
      <c r="AO75" s="899"/>
      <c r="AP75" s="899"/>
      <c r="AQ75" s="899"/>
      <c r="AR75" s="899"/>
      <c r="AS75" s="899"/>
      <c r="AT75" s="899"/>
      <c r="AU75" s="900"/>
      <c r="AV75" s="775"/>
      <c r="AW75" s="776"/>
      <c r="AX75" s="776"/>
      <c r="AY75" s="776"/>
      <c r="AZ75" s="776"/>
      <c r="BA75" s="776"/>
      <c r="BB75" s="776"/>
      <c r="BC75" s="777"/>
      <c r="BD75" s="775"/>
      <c r="BE75" s="776"/>
      <c r="BF75" s="776"/>
      <c r="BG75" s="776"/>
      <c r="BH75" s="776"/>
      <c r="BI75" s="776"/>
      <c r="BJ75" s="776"/>
      <c r="BK75" s="776"/>
      <c r="BL75" s="777"/>
      <c r="BM75" s="775"/>
      <c r="BN75" s="776"/>
      <c r="BO75" s="776"/>
      <c r="BP75" s="776"/>
      <c r="BQ75" s="776"/>
      <c r="BR75" s="776"/>
      <c r="BS75" s="776"/>
      <c r="BT75" s="776"/>
      <c r="BU75" s="776"/>
      <c r="BV75" s="872"/>
      <c r="BW75" s="873"/>
      <c r="BX75" s="873"/>
      <c r="BY75" s="873"/>
      <c r="BZ75" s="873"/>
      <c r="CA75" s="873"/>
      <c r="CB75" s="873"/>
      <c r="CC75" s="874"/>
      <c r="CD75" s="772"/>
      <c r="CE75" s="773"/>
      <c r="CF75" s="773"/>
      <c r="CG75" s="773"/>
      <c r="CH75" s="773"/>
      <c r="CI75" s="773"/>
      <c r="CJ75" s="773"/>
      <c r="CK75" s="773"/>
      <c r="CL75" s="773"/>
      <c r="CM75" s="773"/>
      <c r="CN75" s="774"/>
      <c r="CO75" s="772"/>
      <c r="CP75" s="773"/>
      <c r="CQ75" s="773"/>
      <c r="CR75" s="773"/>
      <c r="CS75" s="773"/>
      <c r="CT75" s="773"/>
      <c r="CU75" s="773"/>
      <c r="CV75" s="773"/>
      <c r="CW75" s="773"/>
      <c r="CX75" s="773"/>
      <c r="CY75" s="773"/>
      <c r="CZ75" s="774"/>
    </row>
    <row r="76" spans="2:112" ht="15" customHeight="1" x14ac:dyDescent="0.25">
      <c r="B76" s="869"/>
      <c r="C76" s="870"/>
      <c r="D76" s="871"/>
      <c r="E76" s="772"/>
      <c r="F76" s="773"/>
      <c r="G76" s="773"/>
      <c r="H76" s="773"/>
      <c r="I76" s="773"/>
      <c r="J76" s="773"/>
      <c r="K76" s="773"/>
      <c r="L76" s="773"/>
      <c r="M76" s="773"/>
      <c r="N76" s="774"/>
      <c r="O76" s="772"/>
      <c r="P76" s="773"/>
      <c r="Q76" s="773"/>
      <c r="R76" s="773"/>
      <c r="S76" s="773"/>
      <c r="T76" s="773"/>
      <c r="U76" s="773"/>
      <c r="V76" s="773"/>
      <c r="W76" s="773"/>
      <c r="X76" s="773"/>
      <c r="Y76" s="774"/>
      <c r="Z76" s="772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4"/>
      <c r="AN76" s="898"/>
      <c r="AO76" s="899"/>
      <c r="AP76" s="899"/>
      <c r="AQ76" s="899"/>
      <c r="AR76" s="899"/>
      <c r="AS76" s="899"/>
      <c r="AT76" s="899"/>
      <c r="AU76" s="900"/>
      <c r="AV76" s="775"/>
      <c r="AW76" s="776"/>
      <c r="AX76" s="776"/>
      <c r="AY76" s="776"/>
      <c r="AZ76" s="776"/>
      <c r="BA76" s="776"/>
      <c r="BB76" s="776"/>
      <c r="BC76" s="777"/>
      <c r="BD76" s="787"/>
      <c r="BE76" s="788"/>
      <c r="BF76" s="788"/>
      <c r="BG76" s="788"/>
      <c r="BH76" s="788"/>
      <c r="BI76" s="788"/>
      <c r="BJ76" s="788"/>
      <c r="BK76" s="788"/>
      <c r="BL76" s="789"/>
      <c r="BM76" s="775"/>
      <c r="BN76" s="776"/>
      <c r="BO76" s="776"/>
      <c r="BP76" s="776"/>
      <c r="BQ76" s="776"/>
      <c r="BR76" s="776"/>
      <c r="BS76" s="776"/>
      <c r="BT76" s="776"/>
      <c r="BU76" s="776"/>
      <c r="BV76" s="850" t="s">
        <v>697</v>
      </c>
      <c r="BW76" s="851"/>
      <c r="BX76" s="851"/>
      <c r="BY76" s="851"/>
      <c r="BZ76" s="851"/>
      <c r="CA76" s="851"/>
      <c r="CB76" s="851"/>
      <c r="CC76" s="852"/>
      <c r="CD76" s="772"/>
      <c r="CE76" s="773"/>
      <c r="CF76" s="773"/>
      <c r="CG76" s="773"/>
      <c r="CH76" s="773"/>
      <c r="CI76" s="773"/>
      <c r="CJ76" s="773"/>
      <c r="CK76" s="773"/>
      <c r="CL76" s="773"/>
      <c r="CM76" s="773"/>
      <c r="CN76" s="774"/>
      <c r="CO76" s="772"/>
      <c r="CP76" s="773"/>
      <c r="CQ76" s="773"/>
      <c r="CR76" s="773"/>
      <c r="CS76" s="773"/>
      <c r="CT76" s="773"/>
      <c r="CU76" s="773"/>
      <c r="CV76" s="773"/>
      <c r="CW76" s="773"/>
      <c r="CX76" s="773"/>
      <c r="CY76" s="773"/>
      <c r="CZ76" s="774"/>
    </row>
    <row r="77" spans="2:112" ht="15" customHeight="1" x14ac:dyDescent="0.25">
      <c r="B77" s="869"/>
      <c r="C77" s="870"/>
      <c r="D77" s="871"/>
      <c r="E77" s="772"/>
      <c r="F77" s="773"/>
      <c r="G77" s="773"/>
      <c r="H77" s="773"/>
      <c r="I77" s="773"/>
      <c r="J77" s="773"/>
      <c r="K77" s="773"/>
      <c r="L77" s="773"/>
      <c r="M77" s="773"/>
      <c r="N77" s="774"/>
      <c r="O77" s="772"/>
      <c r="P77" s="773"/>
      <c r="Q77" s="773"/>
      <c r="R77" s="773"/>
      <c r="S77" s="773"/>
      <c r="T77" s="773"/>
      <c r="U77" s="773"/>
      <c r="V77" s="773"/>
      <c r="W77" s="773"/>
      <c r="X77" s="773"/>
      <c r="Y77" s="774"/>
      <c r="Z77" s="772"/>
      <c r="AA77" s="773"/>
      <c r="AB77" s="773"/>
      <c r="AC77" s="773"/>
      <c r="AD77" s="773"/>
      <c r="AE77" s="773"/>
      <c r="AF77" s="773"/>
      <c r="AG77" s="773"/>
      <c r="AH77" s="773"/>
      <c r="AI77" s="773"/>
      <c r="AJ77" s="773"/>
      <c r="AK77" s="773"/>
      <c r="AL77" s="773"/>
      <c r="AM77" s="774"/>
      <c r="AN77" s="898"/>
      <c r="AO77" s="899"/>
      <c r="AP77" s="899"/>
      <c r="AQ77" s="899"/>
      <c r="AR77" s="899"/>
      <c r="AS77" s="899"/>
      <c r="AT77" s="899"/>
      <c r="AU77" s="900"/>
      <c r="AV77" s="775"/>
      <c r="AW77" s="776"/>
      <c r="AX77" s="776"/>
      <c r="AY77" s="776"/>
      <c r="AZ77" s="776"/>
      <c r="BA77" s="776"/>
      <c r="BB77" s="776"/>
      <c r="BC77" s="777"/>
      <c r="BD77" s="875" t="s">
        <v>698</v>
      </c>
      <c r="BE77" s="875"/>
      <c r="BF77" s="875"/>
      <c r="BG77" s="875"/>
      <c r="BH77" s="875"/>
      <c r="BI77" s="875"/>
      <c r="BJ77" s="875"/>
      <c r="BK77" s="875"/>
      <c r="BL77" s="875"/>
      <c r="BM77" s="775"/>
      <c r="BN77" s="776"/>
      <c r="BO77" s="776"/>
      <c r="BP77" s="776"/>
      <c r="BQ77" s="776"/>
      <c r="BR77" s="776"/>
      <c r="BS77" s="776"/>
      <c r="BT77" s="776"/>
      <c r="BU77" s="776"/>
      <c r="BV77" s="866" t="s">
        <v>676</v>
      </c>
      <c r="BW77" s="867"/>
      <c r="BX77" s="867"/>
      <c r="BY77" s="867"/>
      <c r="BZ77" s="867"/>
      <c r="CA77" s="867"/>
      <c r="CB77" s="867"/>
      <c r="CC77" s="868"/>
      <c r="CD77" s="772"/>
      <c r="CE77" s="773"/>
      <c r="CF77" s="773"/>
      <c r="CG77" s="773"/>
      <c r="CH77" s="773"/>
      <c r="CI77" s="773"/>
      <c r="CJ77" s="773"/>
      <c r="CK77" s="773"/>
      <c r="CL77" s="773"/>
      <c r="CM77" s="773"/>
      <c r="CN77" s="774"/>
      <c r="CO77" s="772"/>
      <c r="CP77" s="773"/>
      <c r="CQ77" s="773"/>
      <c r="CR77" s="773"/>
      <c r="CS77" s="773"/>
      <c r="CT77" s="773"/>
      <c r="CU77" s="773"/>
      <c r="CV77" s="773"/>
      <c r="CW77" s="773"/>
      <c r="CX77" s="773"/>
      <c r="CY77" s="773"/>
      <c r="CZ77" s="774"/>
    </row>
    <row r="78" spans="2:112" ht="15" customHeight="1" x14ac:dyDescent="0.25">
      <c r="B78" s="869"/>
      <c r="C78" s="870"/>
      <c r="D78" s="871"/>
      <c r="E78" s="772"/>
      <c r="F78" s="773"/>
      <c r="G78" s="773"/>
      <c r="H78" s="773"/>
      <c r="I78" s="773"/>
      <c r="J78" s="773"/>
      <c r="K78" s="773"/>
      <c r="L78" s="773"/>
      <c r="M78" s="773"/>
      <c r="N78" s="774"/>
      <c r="O78" s="772"/>
      <c r="P78" s="773"/>
      <c r="Q78" s="773"/>
      <c r="R78" s="773"/>
      <c r="S78" s="773"/>
      <c r="T78" s="773"/>
      <c r="U78" s="773"/>
      <c r="V78" s="773"/>
      <c r="W78" s="773"/>
      <c r="X78" s="773"/>
      <c r="Y78" s="774"/>
      <c r="Z78" s="772"/>
      <c r="AA78" s="773"/>
      <c r="AB78" s="773"/>
      <c r="AC78" s="773"/>
      <c r="AD78" s="773"/>
      <c r="AE78" s="773"/>
      <c r="AF78" s="773"/>
      <c r="AG78" s="773"/>
      <c r="AH78" s="773"/>
      <c r="AI78" s="773"/>
      <c r="AJ78" s="773"/>
      <c r="AK78" s="773"/>
      <c r="AL78" s="773"/>
      <c r="AM78" s="774"/>
      <c r="AN78" s="898"/>
      <c r="AO78" s="899"/>
      <c r="AP78" s="899"/>
      <c r="AQ78" s="899"/>
      <c r="AR78" s="899"/>
      <c r="AS78" s="899"/>
      <c r="AT78" s="899"/>
      <c r="AU78" s="900"/>
      <c r="AV78" s="775"/>
      <c r="AW78" s="776"/>
      <c r="AX78" s="776"/>
      <c r="AY78" s="776"/>
      <c r="AZ78" s="776"/>
      <c r="BA78" s="776"/>
      <c r="BB78" s="776"/>
      <c r="BC78" s="777"/>
      <c r="BD78" s="876"/>
      <c r="BE78" s="876"/>
      <c r="BF78" s="876"/>
      <c r="BG78" s="876"/>
      <c r="BH78" s="876"/>
      <c r="BI78" s="876"/>
      <c r="BJ78" s="876"/>
      <c r="BK78" s="876"/>
      <c r="BL78" s="876"/>
      <c r="BM78" s="775"/>
      <c r="BN78" s="776"/>
      <c r="BO78" s="776"/>
      <c r="BP78" s="776"/>
      <c r="BQ78" s="776"/>
      <c r="BR78" s="776"/>
      <c r="BS78" s="776"/>
      <c r="BT78" s="776"/>
      <c r="BU78" s="776"/>
      <c r="BV78" s="877"/>
      <c r="BW78" s="878"/>
      <c r="BX78" s="878"/>
      <c r="BY78" s="878"/>
      <c r="BZ78" s="878"/>
      <c r="CA78" s="878"/>
      <c r="CB78" s="878"/>
      <c r="CC78" s="879"/>
      <c r="CD78" s="772"/>
      <c r="CE78" s="773"/>
      <c r="CF78" s="773"/>
      <c r="CG78" s="773"/>
      <c r="CH78" s="773"/>
      <c r="CI78" s="773"/>
      <c r="CJ78" s="773"/>
      <c r="CK78" s="773"/>
      <c r="CL78" s="773"/>
      <c r="CM78" s="773"/>
      <c r="CN78" s="774"/>
      <c r="CO78" s="772"/>
      <c r="CP78" s="773"/>
      <c r="CQ78" s="773"/>
      <c r="CR78" s="773"/>
      <c r="CS78" s="773"/>
      <c r="CT78" s="773"/>
      <c r="CU78" s="773"/>
      <c r="CV78" s="773"/>
      <c r="CW78" s="773"/>
      <c r="CX78" s="773"/>
      <c r="CY78" s="773"/>
      <c r="CZ78" s="774"/>
    </row>
    <row r="79" spans="2:112" ht="15" customHeight="1" x14ac:dyDescent="0.25">
      <c r="B79" s="869"/>
      <c r="C79" s="870"/>
      <c r="D79" s="871"/>
      <c r="E79" s="772"/>
      <c r="F79" s="773"/>
      <c r="G79" s="773"/>
      <c r="H79" s="773"/>
      <c r="I79" s="773"/>
      <c r="J79" s="773"/>
      <c r="K79" s="773"/>
      <c r="L79" s="773"/>
      <c r="M79" s="773"/>
      <c r="N79" s="774"/>
      <c r="O79" s="772"/>
      <c r="P79" s="773"/>
      <c r="Q79" s="773"/>
      <c r="R79" s="773"/>
      <c r="S79" s="773"/>
      <c r="T79" s="773"/>
      <c r="U79" s="773"/>
      <c r="V79" s="773"/>
      <c r="W79" s="773"/>
      <c r="X79" s="773"/>
      <c r="Y79" s="774"/>
      <c r="Z79" s="772"/>
      <c r="AA79" s="773"/>
      <c r="AB79" s="773"/>
      <c r="AC79" s="773"/>
      <c r="AD79" s="773"/>
      <c r="AE79" s="773"/>
      <c r="AF79" s="773"/>
      <c r="AG79" s="773"/>
      <c r="AH79" s="773"/>
      <c r="AI79" s="773"/>
      <c r="AJ79" s="773"/>
      <c r="AK79" s="773"/>
      <c r="AL79" s="773"/>
      <c r="AM79" s="774"/>
      <c r="AN79" s="898"/>
      <c r="AO79" s="899"/>
      <c r="AP79" s="899"/>
      <c r="AQ79" s="899"/>
      <c r="AR79" s="899"/>
      <c r="AS79" s="899"/>
      <c r="AT79" s="899"/>
      <c r="AU79" s="900"/>
      <c r="AV79" s="775"/>
      <c r="AW79" s="776"/>
      <c r="AX79" s="776"/>
      <c r="AY79" s="776"/>
      <c r="AZ79" s="776"/>
      <c r="BA79" s="776"/>
      <c r="BB79" s="776"/>
      <c r="BC79" s="777"/>
      <c r="BD79" s="876"/>
      <c r="BE79" s="876"/>
      <c r="BF79" s="876"/>
      <c r="BG79" s="876"/>
      <c r="BH79" s="876"/>
      <c r="BI79" s="876"/>
      <c r="BJ79" s="876"/>
      <c r="BK79" s="876"/>
      <c r="BL79" s="876"/>
      <c r="BM79" s="775"/>
      <c r="BN79" s="776"/>
      <c r="BO79" s="776"/>
      <c r="BP79" s="776"/>
      <c r="BQ79" s="776"/>
      <c r="BR79" s="776"/>
      <c r="BS79" s="776"/>
      <c r="BT79" s="776"/>
      <c r="BU79" s="776"/>
      <c r="BV79" s="880" t="s">
        <v>699</v>
      </c>
      <c r="BW79" s="881"/>
      <c r="BX79" s="881"/>
      <c r="BY79" s="881"/>
      <c r="BZ79" s="881"/>
      <c r="CA79" s="881"/>
      <c r="CB79" s="881"/>
      <c r="CC79" s="882"/>
      <c r="CD79" s="772"/>
      <c r="CE79" s="773"/>
      <c r="CF79" s="773"/>
      <c r="CG79" s="773"/>
      <c r="CH79" s="773"/>
      <c r="CI79" s="773"/>
      <c r="CJ79" s="773"/>
      <c r="CK79" s="773"/>
      <c r="CL79" s="773"/>
      <c r="CM79" s="773"/>
      <c r="CN79" s="774"/>
      <c r="CO79" s="772"/>
      <c r="CP79" s="773"/>
      <c r="CQ79" s="773"/>
      <c r="CR79" s="773"/>
      <c r="CS79" s="773"/>
      <c r="CT79" s="773"/>
      <c r="CU79" s="773"/>
      <c r="CV79" s="773"/>
      <c r="CW79" s="773"/>
      <c r="CX79" s="773"/>
      <c r="CY79" s="773"/>
      <c r="CZ79" s="774"/>
    </row>
    <row r="80" spans="2:112" ht="15" customHeight="1" x14ac:dyDescent="0.25">
      <c r="B80" s="869"/>
      <c r="C80" s="870"/>
      <c r="D80" s="871"/>
      <c r="E80" s="772"/>
      <c r="F80" s="773"/>
      <c r="G80" s="773"/>
      <c r="H80" s="773"/>
      <c r="I80" s="773"/>
      <c r="J80" s="773"/>
      <c r="K80" s="773"/>
      <c r="L80" s="773"/>
      <c r="M80" s="773"/>
      <c r="N80" s="774"/>
      <c r="O80" s="772"/>
      <c r="P80" s="773"/>
      <c r="Q80" s="773"/>
      <c r="R80" s="773"/>
      <c r="S80" s="773"/>
      <c r="T80" s="773"/>
      <c r="U80" s="773"/>
      <c r="V80" s="773"/>
      <c r="W80" s="773"/>
      <c r="X80" s="773"/>
      <c r="Y80" s="774"/>
      <c r="Z80" s="772"/>
      <c r="AA80" s="773"/>
      <c r="AB80" s="773"/>
      <c r="AC80" s="773"/>
      <c r="AD80" s="773"/>
      <c r="AE80" s="773"/>
      <c r="AF80" s="773"/>
      <c r="AG80" s="773"/>
      <c r="AH80" s="773"/>
      <c r="AI80" s="773"/>
      <c r="AJ80" s="773"/>
      <c r="AK80" s="773"/>
      <c r="AL80" s="773"/>
      <c r="AM80" s="774"/>
      <c r="AN80" s="898"/>
      <c r="AO80" s="899"/>
      <c r="AP80" s="899"/>
      <c r="AQ80" s="899"/>
      <c r="AR80" s="899"/>
      <c r="AS80" s="899"/>
      <c r="AT80" s="899"/>
      <c r="AU80" s="900"/>
      <c r="AV80" s="775"/>
      <c r="AW80" s="776"/>
      <c r="AX80" s="776"/>
      <c r="AY80" s="776"/>
      <c r="AZ80" s="776"/>
      <c r="BA80" s="776"/>
      <c r="BB80" s="776"/>
      <c r="BC80" s="777"/>
      <c r="BD80" s="876"/>
      <c r="BE80" s="876"/>
      <c r="BF80" s="876"/>
      <c r="BG80" s="876"/>
      <c r="BH80" s="876"/>
      <c r="BI80" s="876"/>
      <c r="BJ80" s="876"/>
      <c r="BK80" s="876"/>
      <c r="BL80" s="876"/>
      <c r="BM80" s="775"/>
      <c r="BN80" s="776"/>
      <c r="BO80" s="776"/>
      <c r="BP80" s="776"/>
      <c r="BQ80" s="776"/>
      <c r="BR80" s="776"/>
      <c r="BS80" s="776"/>
      <c r="BT80" s="776"/>
      <c r="BU80" s="776"/>
      <c r="BV80" s="883"/>
      <c r="BW80" s="884"/>
      <c r="BX80" s="884"/>
      <c r="BY80" s="884"/>
      <c r="BZ80" s="884"/>
      <c r="CA80" s="884"/>
      <c r="CB80" s="884"/>
      <c r="CC80" s="885"/>
      <c r="CD80" s="772"/>
      <c r="CE80" s="773"/>
      <c r="CF80" s="773"/>
      <c r="CG80" s="773"/>
      <c r="CH80" s="773"/>
      <c r="CI80" s="773"/>
      <c r="CJ80" s="773"/>
      <c r="CK80" s="773"/>
      <c r="CL80" s="773"/>
      <c r="CM80" s="773"/>
      <c r="CN80" s="774"/>
      <c r="CO80" s="772"/>
      <c r="CP80" s="773"/>
      <c r="CQ80" s="773"/>
      <c r="CR80" s="773"/>
      <c r="CS80" s="773"/>
      <c r="CT80" s="773"/>
      <c r="CU80" s="773"/>
      <c r="CV80" s="773"/>
      <c r="CW80" s="773"/>
      <c r="CX80" s="773"/>
      <c r="CY80" s="773"/>
      <c r="CZ80" s="774"/>
    </row>
    <row r="81" spans="2:112" ht="94.5" customHeight="1" x14ac:dyDescent="0.25">
      <c r="B81" s="869"/>
      <c r="C81" s="870"/>
      <c r="D81" s="871"/>
      <c r="E81" s="772"/>
      <c r="F81" s="773"/>
      <c r="G81" s="773"/>
      <c r="H81" s="773"/>
      <c r="I81" s="773"/>
      <c r="J81" s="773"/>
      <c r="K81" s="773"/>
      <c r="L81" s="773"/>
      <c r="M81" s="773"/>
      <c r="N81" s="774"/>
      <c r="O81" s="772"/>
      <c r="P81" s="773"/>
      <c r="Q81" s="773"/>
      <c r="R81" s="773"/>
      <c r="S81" s="773"/>
      <c r="T81" s="773"/>
      <c r="U81" s="773"/>
      <c r="V81" s="773"/>
      <c r="W81" s="773"/>
      <c r="X81" s="773"/>
      <c r="Y81" s="774"/>
      <c r="Z81" s="772"/>
      <c r="AA81" s="773"/>
      <c r="AB81" s="773"/>
      <c r="AC81" s="773"/>
      <c r="AD81" s="773"/>
      <c r="AE81" s="773"/>
      <c r="AF81" s="773"/>
      <c r="AG81" s="773"/>
      <c r="AH81" s="773"/>
      <c r="AI81" s="773"/>
      <c r="AJ81" s="773"/>
      <c r="AK81" s="773"/>
      <c r="AL81" s="773"/>
      <c r="AM81" s="774"/>
      <c r="AN81" s="898"/>
      <c r="AO81" s="899"/>
      <c r="AP81" s="899"/>
      <c r="AQ81" s="899"/>
      <c r="AR81" s="899"/>
      <c r="AS81" s="899"/>
      <c r="AT81" s="899"/>
      <c r="AU81" s="900"/>
      <c r="AV81" s="775"/>
      <c r="AW81" s="776"/>
      <c r="AX81" s="776"/>
      <c r="AY81" s="776"/>
      <c r="AZ81" s="776"/>
      <c r="BA81" s="776"/>
      <c r="BB81" s="776"/>
      <c r="BC81" s="777"/>
      <c r="BD81" s="876"/>
      <c r="BE81" s="876"/>
      <c r="BF81" s="876"/>
      <c r="BG81" s="876"/>
      <c r="BH81" s="876"/>
      <c r="BI81" s="876"/>
      <c r="BJ81" s="876"/>
      <c r="BK81" s="876"/>
      <c r="BL81" s="876"/>
      <c r="BM81" s="775"/>
      <c r="BN81" s="776"/>
      <c r="BO81" s="776"/>
      <c r="BP81" s="776"/>
      <c r="BQ81" s="776"/>
      <c r="BR81" s="776"/>
      <c r="BS81" s="776"/>
      <c r="BT81" s="776"/>
      <c r="BU81" s="776"/>
      <c r="BV81" s="775"/>
      <c r="BW81" s="776"/>
      <c r="BX81" s="776"/>
      <c r="BY81" s="776"/>
      <c r="BZ81" s="776"/>
      <c r="CA81" s="776"/>
      <c r="CB81" s="776"/>
      <c r="CC81" s="777"/>
      <c r="CD81" s="772"/>
      <c r="CE81" s="773"/>
      <c r="CF81" s="773"/>
      <c r="CG81" s="773"/>
      <c r="CH81" s="773"/>
      <c r="CI81" s="773"/>
      <c r="CJ81" s="773"/>
      <c r="CK81" s="773"/>
      <c r="CL81" s="773"/>
      <c r="CM81" s="773"/>
      <c r="CN81" s="774"/>
      <c r="CO81" s="772"/>
      <c r="CP81" s="773"/>
      <c r="CQ81" s="773"/>
      <c r="CR81" s="773"/>
      <c r="CS81" s="773"/>
      <c r="CT81" s="773"/>
      <c r="CU81" s="773"/>
      <c r="CV81" s="773"/>
      <c r="CW81" s="773"/>
      <c r="CX81" s="773"/>
      <c r="CY81" s="773"/>
      <c r="CZ81" s="774"/>
    </row>
    <row r="82" spans="2:112" ht="0.75" customHeight="1" x14ac:dyDescent="0.25">
      <c r="B82" s="886"/>
      <c r="C82" s="887"/>
      <c r="D82" s="888"/>
      <c r="E82" s="797"/>
      <c r="F82" s="798"/>
      <c r="G82" s="798"/>
      <c r="H82" s="798"/>
      <c r="I82" s="798"/>
      <c r="J82" s="798"/>
      <c r="K82" s="798"/>
      <c r="L82" s="798"/>
      <c r="M82" s="798"/>
      <c r="N82" s="799"/>
      <c r="O82" s="797"/>
      <c r="P82" s="798"/>
      <c r="Q82" s="798"/>
      <c r="R82" s="798"/>
      <c r="S82" s="798"/>
      <c r="T82" s="798"/>
      <c r="U82" s="798"/>
      <c r="V82" s="798"/>
      <c r="W82" s="798"/>
      <c r="X82" s="798"/>
      <c r="Y82" s="799"/>
      <c r="Z82" s="797"/>
      <c r="AA82" s="798"/>
      <c r="AB82" s="798"/>
      <c r="AC82" s="798"/>
      <c r="AD82" s="798"/>
      <c r="AE82" s="798"/>
      <c r="AF82" s="798"/>
      <c r="AG82" s="798"/>
      <c r="AH82" s="798"/>
      <c r="AI82" s="798"/>
      <c r="AJ82" s="798"/>
      <c r="AK82" s="798"/>
      <c r="AL82" s="798"/>
      <c r="AM82" s="799"/>
      <c r="AN82" s="901"/>
      <c r="AO82" s="902"/>
      <c r="AP82" s="902"/>
      <c r="AQ82" s="902"/>
      <c r="AR82" s="902"/>
      <c r="AS82" s="902"/>
      <c r="AT82" s="902"/>
      <c r="AU82" s="903"/>
      <c r="AV82" s="787"/>
      <c r="AW82" s="788"/>
      <c r="AX82" s="788"/>
      <c r="AY82" s="788"/>
      <c r="AZ82" s="788"/>
      <c r="BA82" s="788"/>
      <c r="BB82" s="788"/>
      <c r="BC82" s="789"/>
      <c r="BD82" s="876"/>
      <c r="BE82" s="876"/>
      <c r="BF82" s="876"/>
      <c r="BG82" s="876"/>
      <c r="BH82" s="876"/>
      <c r="BI82" s="876"/>
      <c r="BJ82" s="876"/>
      <c r="BK82" s="876"/>
      <c r="BL82" s="876"/>
      <c r="BM82" s="787"/>
      <c r="BN82" s="788"/>
      <c r="BO82" s="788"/>
      <c r="BP82" s="788"/>
      <c r="BQ82" s="788"/>
      <c r="BR82" s="788"/>
      <c r="BS82" s="788"/>
      <c r="BT82" s="788"/>
      <c r="BU82" s="788"/>
      <c r="BV82" s="787"/>
      <c r="BW82" s="788"/>
      <c r="BX82" s="788"/>
      <c r="BY82" s="788"/>
      <c r="BZ82" s="788"/>
      <c r="CA82" s="788"/>
      <c r="CB82" s="788"/>
      <c r="CC82" s="789"/>
      <c r="CD82" s="797"/>
      <c r="CE82" s="798"/>
      <c r="CF82" s="798"/>
      <c r="CG82" s="798"/>
      <c r="CH82" s="798"/>
      <c r="CI82" s="798"/>
      <c r="CJ82" s="798"/>
      <c r="CK82" s="798"/>
      <c r="CL82" s="798"/>
      <c r="CM82" s="798"/>
      <c r="CN82" s="799"/>
      <c r="CO82" s="797"/>
      <c r="CP82" s="798"/>
      <c r="CQ82" s="798"/>
      <c r="CR82" s="798"/>
      <c r="CS82" s="798"/>
      <c r="CT82" s="798"/>
      <c r="CU82" s="798"/>
      <c r="CV82" s="798"/>
      <c r="CW82" s="798"/>
      <c r="CX82" s="798"/>
      <c r="CY82" s="798"/>
      <c r="CZ82" s="799"/>
    </row>
    <row r="83" spans="2:112" ht="6.95" customHeight="1" x14ac:dyDescent="0.25"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6"/>
      <c r="U83" s="806"/>
      <c r="V83" s="806"/>
      <c r="W83" s="806"/>
      <c r="X83" s="806"/>
      <c r="Y83" s="806"/>
      <c r="Z83" s="806"/>
      <c r="AA83" s="806"/>
      <c r="AB83" s="806"/>
      <c r="AC83" s="806"/>
      <c r="AD83" s="806"/>
      <c r="AE83" s="806"/>
      <c r="AF83" s="806"/>
      <c r="AG83" s="806"/>
      <c r="AH83" s="806"/>
      <c r="AI83" s="806"/>
      <c r="AJ83" s="806"/>
      <c r="AK83" s="806"/>
      <c r="AL83" s="806"/>
      <c r="AM83" s="806"/>
      <c r="AN83" s="806"/>
      <c r="AO83" s="806"/>
      <c r="AP83" s="806"/>
      <c r="AQ83" s="806"/>
      <c r="AR83" s="806"/>
      <c r="AS83" s="806"/>
      <c r="AT83" s="806"/>
      <c r="AU83" s="806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807"/>
      <c r="BL83" s="807"/>
      <c r="BM83" s="807"/>
      <c r="BN83" s="807"/>
      <c r="BO83" s="807"/>
      <c r="BP83" s="807"/>
      <c r="BQ83" s="807"/>
      <c r="BR83" s="807"/>
      <c r="BS83" s="807"/>
      <c r="BT83" s="807"/>
      <c r="BU83" s="807"/>
      <c r="BV83" s="808"/>
      <c r="BW83" s="808"/>
      <c r="BX83" s="808"/>
      <c r="BY83" s="808"/>
      <c r="BZ83" s="808"/>
      <c r="CA83" s="808"/>
      <c r="CB83" s="808"/>
      <c r="CC83" s="808"/>
      <c r="CD83" s="809"/>
      <c r="CE83" s="809"/>
      <c r="CF83" s="809"/>
      <c r="CG83" s="809"/>
      <c r="CH83" s="809"/>
      <c r="CI83" s="809"/>
      <c r="CJ83" s="809"/>
      <c r="CK83" s="809"/>
      <c r="CL83" s="809"/>
      <c r="CM83" s="809"/>
      <c r="CN83" s="809"/>
      <c r="CO83" s="809"/>
      <c r="CP83" s="809"/>
      <c r="CQ83" s="809"/>
      <c r="CR83" s="809"/>
      <c r="CS83" s="809"/>
      <c r="CT83" s="809"/>
      <c r="CU83" s="809"/>
      <c r="CV83" s="809"/>
      <c r="CW83" s="809"/>
      <c r="CX83" s="809"/>
      <c r="CY83" s="809"/>
      <c r="CZ83" s="809"/>
    </row>
    <row r="84" spans="2:112" ht="15" customHeight="1" x14ac:dyDescent="0.25">
      <c r="B84" s="862"/>
      <c r="C84" s="863" t="s">
        <v>732</v>
      </c>
      <c r="D84" s="864"/>
      <c r="E84" s="756" t="s">
        <v>733</v>
      </c>
      <c r="F84" s="757"/>
      <c r="G84" s="757"/>
      <c r="H84" s="757"/>
      <c r="I84" s="757"/>
      <c r="J84" s="757"/>
      <c r="K84" s="757"/>
      <c r="L84" s="757"/>
      <c r="M84" s="757"/>
      <c r="N84" s="758"/>
      <c r="O84" s="756" t="s">
        <v>734</v>
      </c>
      <c r="P84" s="757"/>
      <c r="Q84" s="757"/>
      <c r="R84" s="757"/>
      <c r="S84" s="757"/>
      <c r="T84" s="757"/>
      <c r="U84" s="757"/>
      <c r="V84" s="757"/>
      <c r="W84" s="757"/>
      <c r="X84" s="757"/>
      <c r="Y84" s="758"/>
      <c r="Z84" s="756" t="s">
        <v>735</v>
      </c>
      <c r="AA84" s="757"/>
      <c r="AB84" s="757"/>
      <c r="AC84" s="757"/>
      <c r="AD84" s="757"/>
      <c r="AE84" s="757"/>
      <c r="AF84" s="757"/>
      <c r="AG84" s="757"/>
      <c r="AH84" s="757"/>
      <c r="AI84" s="757"/>
      <c r="AJ84" s="757"/>
      <c r="AK84" s="757"/>
      <c r="AL84" s="757"/>
      <c r="AM84" s="758"/>
      <c r="AN84" s="756" t="s">
        <v>670</v>
      </c>
      <c r="AO84" s="757"/>
      <c r="AP84" s="757"/>
      <c r="AQ84" s="757"/>
      <c r="AR84" s="757"/>
      <c r="AS84" s="757"/>
      <c r="AT84" s="757"/>
      <c r="AU84" s="758"/>
      <c r="AV84" s="759" t="s">
        <v>314</v>
      </c>
      <c r="AW84" s="760"/>
      <c r="AX84" s="760"/>
      <c r="AY84" s="760"/>
      <c r="AZ84" s="760"/>
      <c r="BA84" s="760"/>
      <c r="BB84" s="760"/>
      <c r="BC84" s="761"/>
      <c r="BD84" s="759">
        <v>2020</v>
      </c>
      <c r="BE84" s="760"/>
      <c r="BF84" s="760"/>
      <c r="BG84" s="760"/>
      <c r="BH84" s="760"/>
      <c r="BI84" s="760"/>
      <c r="BJ84" s="760"/>
      <c r="BK84" s="760"/>
      <c r="BL84" s="761"/>
      <c r="BM84" s="762">
        <v>1</v>
      </c>
      <c r="BN84" s="904"/>
      <c r="BO84" s="904"/>
      <c r="BP84" s="904"/>
      <c r="BQ84" s="904"/>
      <c r="BR84" s="904"/>
      <c r="BS84" s="904"/>
      <c r="BT84" s="904"/>
      <c r="BU84" s="905"/>
      <c r="BV84" s="866" t="s">
        <v>672</v>
      </c>
      <c r="BW84" s="867"/>
      <c r="BX84" s="867"/>
      <c r="BY84" s="867"/>
      <c r="BZ84" s="867"/>
      <c r="CA84" s="867"/>
      <c r="CB84" s="867"/>
      <c r="CC84" s="868"/>
      <c r="CD84" s="756" t="s">
        <v>723</v>
      </c>
      <c r="CE84" s="757"/>
      <c r="CF84" s="757"/>
      <c r="CG84" s="757"/>
      <c r="CH84" s="757"/>
      <c r="CI84" s="757"/>
      <c r="CJ84" s="757"/>
      <c r="CK84" s="757"/>
      <c r="CL84" s="757"/>
      <c r="CM84" s="757"/>
      <c r="CN84" s="758"/>
      <c r="CO84" s="756" t="s">
        <v>731</v>
      </c>
      <c r="CP84" s="757"/>
      <c r="CQ84" s="757"/>
      <c r="CR84" s="757"/>
      <c r="CS84" s="757"/>
      <c r="CT84" s="757"/>
      <c r="CU84" s="757"/>
      <c r="CV84" s="757"/>
      <c r="CW84" s="757"/>
      <c r="CX84" s="757"/>
      <c r="CY84" s="757"/>
      <c r="CZ84" s="758"/>
    </row>
    <row r="85" spans="2:112" ht="15" customHeight="1" x14ac:dyDescent="0.25">
      <c r="B85" s="869"/>
      <c r="C85" s="870"/>
      <c r="D85" s="871"/>
      <c r="E85" s="772"/>
      <c r="F85" s="773"/>
      <c r="G85" s="773"/>
      <c r="H85" s="773"/>
      <c r="I85" s="773"/>
      <c r="J85" s="773"/>
      <c r="K85" s="773"/>
      <c r="L85" s="773"/>
      <c r="M85" s="773"/>
      <c r="N85" s="774"/>
      <c r="O85" s="772"/>
      <c r="P85" s="773"/>
      <c r="Q85" s="773"/>
      <c r="R85" s="773"/>
      <c r="S85" s="773"/>
      <c r="T85" s="773"/>
      <c r="U85" s="773"/>
      <c r="V85" s="773"/>
      <c r="W85" s="773"/>
      <c r="X85" s="773"/>
      <c r="Y85" s="774"/>
      <c r="Z85" s="772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3"/>
      <c r="AL85" s="773"/>
      <c r="AM85" s="774"/>
      <c r="AN85" s="772"/>
      <c r="AO85" s="773"/>
      <c r="AP85" s="773"/>
      <c r="AQ85" s="773"/>
      <c r="AR85" s="773"/>
      <c r="AS85" s="773"/>
      <c r="AT85" s="773"/>
      <c r="AU85" s="774"/>
      <c r="AV85" s="775"/>
      <c r="AW85" s="776"/>
      <c r="AX85" s="776"/>
      <c r="AY85" s="776"/>
      <c r="AZ85" s="776"/>
      <c r="BA85" s="776"/>
      <c r="BB85" s="776"/>
      <c r="BC85" s="777"/>
      <c r="BD85" s="775"/>
      <c r="BE85" s="776"/>
      <c r="BF85" s="776"/>
      <c r="BG85" s="776"/>
      <c r="BH85" s="776"/>
      <c r="BI85" s="776"/>
      <c r="BJ85" s="776"/>
      <c r="BK85" s="776"/>
      <c r="BL85" s="777"/>
      <c r="BM85" s="790"/>
      <c r="BN85" s="906"/>
      <c r="BO85" s="906"/>
      <c r="BP85" s="906"/>
      <c r="BQ85" s="906"/>
      <c r="BR85" s="906"/>
      <c r="BS85" s="906"/>
      <c r="BT85" s="906"/>
      <c r="BU85" s="907"/>
      <c r="BV85" s="872"/>
      <c r="BW85" s="873"/>
      <c r="BX85" s="873"/>
      <c r="BY85" s="873"/>
      <c r="BZ85" s="873"/>
      <c r="CA85" s="873"/>
      <c r="CB85" s="873"/>
      <c r="CC85" s="874"/>
      <c r="CD85" s="772"/>
      <c r="CE85" s="773"/>
      <c r="CF85" s="773"/>
      <c r="CG85" s="773"/>
      <c r="CH85" s="773"/>
      <c r="CI85" s="773"/>
      <c r="CJ85" s="773"/>
      <c r="CK85" s="773"/>
      <c r="CL85" s="773"/>
      <c r="CM85" s="773"/>
      <c r="CN85" s="774"/>
      <c r="CO85" s="772"/>
      <c r="CP85" s="773"/>
      <c r="CQ85" s="773"/>
      <c r="CR85" s="773"/>
      <c r="CS85" s="773"/>
      <c r="CT85" s="773"/>
      <c r="CU85" s="773"/>
      <c r="CV85" s="773"/>
      <c r="CW85" s="773"/>
      <c r="CX85" s="773"/>
      <c r="CY85" s="773"/>
      <c r="CZ85" s="774"/>
    </row>
    <row r="86" spans="2:112" ht="15" customHeight="1" x14ac:dyDescent="0.25">
      <c r="B86" s="869"/>
      <c r="C86" s="870"/>
      <c r="D86" s="871"/>
      <c r="E86" s="772"/>
      <c r="F86" s="773"/>
      <c r="G86" s="773"/>
      <c r="H86" s="773"/>
      <c r="I86" s="773"/>
      <c r="J86" s="773"/>
      <c r="K86" s="773"/>
      <c r="L86" s="773"/>
      <c r="M86" s="773"/>
      <c r="N86" s="774"/>
      <c r="O86" s="772"/>
      <c r="P86" s="773"/>
      <c r="Q86" s="773"/>
      <c r="R86" s="773"/>
      <c r="S86" s="773"/>
      <c r="T86" s="773"/>
      <c r="U86" s="773"/>
      <c r="V86" s="773"/>
      <c r="W86" s="773"/>
      <c r="X86" s="773"/>
      <c r="Y86" s="774"/>
      <c r="Z86" s="772"/>
      <c r="AA86" s="773"/>
      <c r="AB86" s="773"/>
      <c r="AC86" s="773"/>
      <c r="AD86" s="773"/>
      <c r="AE86" s="773"/>
      <c r="AF86" s="773"/>
      <c r="AG86" s="773"/>
      <c r="AH86" s="773"/>
      <c r="AI86" s="773"/>
      <c r="AJ86" s="773"/>
      <c r="AK86" s="773"/>
      <c r="AL86" s="773"/>
      <c r="AM86" s="774"/>
      <c r="AN86" s="772"/>
      <c r="AO86" s="773"/>
      <c r="AP86" s="773"/>
      <c r="AQ86" s="773"/>
      <c r="AR86" s="773"/>
      <c r="AS86" s="773"/>
      <c r="AT86" s="773"/>
      <c r="AU86" s="774"/>
      <c r="AV86" s="775"/>
      <c r="AW86" s="776"/>
      <c r="AX86" s="776"/>
      <c r="AY86" s="776"/>
      <c r="AZ86" s="776"/>
      <c r="BA86" s="776"/>
      <c r="BB86" s="776"/>
      <c r="BC86" s="777"/>
      <c r="BD86" s="787"/>
      <c r="BE86" s="788"/>
      <c r="BF86" s="788"/>
      <c r="BG86" s="788"/>
      <c r="BH86" s="788"/>
      <c r="BI86" s="788"/>
      <c r="BJ86" s="788"/>
      <c r="BK86" s="788"/>
      <c r="BL86" s="789"/>
      <c r="BM86" s="790"/>
      <c r="BN86" s="906"/>
      <c r="BO86" s="906"/>
      <c r="BP86" s="906"/>
      <c r="BQ86" s="906"/>
      <c r="BR86" s="906"/>
      <c r="BS86" s="906"/>
      <c r="BT86" s="906"/>
      <c r="BU86" s="907"/>
      <c r="BV86" s="850" t="s">
        <v>697</v>
      </c>
      <c r="BW86" s="851"/>
      <c r="BX86" s="851"/>
      <c r="BY86" s="851"/>
      <c r="BZ86" s="851"/>
      <c r="CA86" s="851"/>
      <c r="CB86" s="851"/>
      <c r="CC86" s="852"/>
      <c r="CD86" s="772"/>
      <c r="CE86" s="773"/>
      <c r="CF86" s="773"/>
      <c r="CG86" s="773"/>
      <c r="CH86" s="773"/>
      <c r="CI86" s="773"/>
      <c r="CJ86" s="773"/>
      <c r="CK86" s="773"/>
      <c r="CL86" s="773"/>
      <c r="CM86" s="773"/>
      <c r="CN86" s="774"/>
      <c r="CO86" s="772"/>
      <c r="CP86" s="773"/>
      <c r="CQ86" s="773"/>
      <c r="CR86" s="773"/>
      <c r="CS86" s="773"/>
      <c r="CT86" s="773"/>
      <c r="CU86" s="773"/>
      <c r="CV86" s="773"/>
      <c r="CW86" s="773"/>
      <c r="CX86" s="773"/>
      <c r="CY86" s="773"/>
      <c r="CZ86" s="774"/>
    </row>
    <row r="87" spans="2:112" ht="15" customHeight="1" x14ac:dyDescent="0.25">
      <c r="B87" s="869"/>
      <c r="C87" s="870"/>
      <c r="D87" s="871"/>
      <c r="E87" s="772"/>
      <c r="F87" s="773"/>
      <c r="G87" s="773"/>
      <c r="H87" s="773"/>
      <c r="I87" s="773"/>
      <c r="J87" s="773"/>
      <c r="K87" s="773"/>
      <c r="L87" s="773"/>
      <c r="M87" s="773"/>
      <c r="N87" s="774"/>
      <c r="O87" s="772"/>
      <c r="P87" s="773"/>
      <c r="Q87" s="773"/>
      <c r="R87" s="773"/>
      <c r="S87" s="773"/>
      <c r="T87" s="773"/>
      <c r="U87" s="773"/>
      <c r="V87" s="773"/>
      <c r="W87" s="773"/>
      <c r="X87" s="773"/>
      <c r="Y87" s="774"/>
      <c r="Z87" s="772"/>
      <c r="AA87" s="773"/>
      <c r="AB87" s="773"/>
      <c r="AC87" s="773"/>
      <c r="AD87" s="773"/>
      <c r="AE87" s="773"/>
      <c r="AF87" s="773"/>
      <c r="AG87" s="773"/>
      <c r="AH87" s="773"/>
      <c r="AI87" s="773"/>
      <c r="AJ87" s="773"/>
      <c r="AK87" s="773"/>
      <c r="AL87" s="773"/>
      <c r="AM87" s="774"/>
      <c r="AN87" s="772"/>
      <c r="AO87" s="773"/>
      <c r="AP87" s="773"/>
      <c r="AQ87" s="773"/>
      <c r="AR87" s="773"/>
      <c r="AS87" s="773"/>
      <c r="AT87" s="773"/>
      <c r="AU87" s="774"/>
      <c r="AV87" s="775"/>
      <c r="AW87" s="776"/>
      <c r="AX87" s="776"/>
      <c r="AY87" s="776"/>
      <c r="AZ87" s="776"/>
      <c r="BA87" s="776"/>
      <c r="BB87" s="776"/>
      <c r="BC87" s="777"/>
      <c r="BD87" s="814" t="s">
        <v>698</v>
      </c>
      <c r="BE87" s="815"/>
      <c r="BF87" s="815"/>
      <c r="BG87" s="815"/>
      <c r="BH87" s="815"/>
      <c r="BI87" s="815"/>
      <c r="BJ87" s="815"/>
      <c r="BK87" s="815"/>
      <c r="BL87" s="889"/>
      <c r="BM87" s="790"/>
      <c r="BN87" s="906"/>
      <c r="BO87" s="906"/>
      <c r="BP87" s="906"/>
      <c r="BQ87" s="906"/>
      <c r="BR87" s="906"/>
      <c r="BS87" s="906"/>
      <c r="BT87" s="906"/>
      <c r="BU87" s="907"/>
      <c r="BV87" s="866" t="s">
        <v>676</v>
      </c>
      <c r="BW87" s="867"/>
      <c r="BX87" s="867"/>
      <c r="BY87" s="867"/>
      <c r="BZ87" s="867"/>
      <c r="CA87" s="867"/>
      <c r="CB87" s="867"/>
      <c r="CC87" s="868"/>
      <c r="CD87" s="772"/>
      <c r="CE87" s="773"/>
      <c r="CF87" s="773"/>
      <c r="CG87" s="773"/>
      <c r="CH87" s="773"/>
      <c r="CI87" s="773"/>
      <c r="CJ87" s="773"/>
      <c r="CK87" s="773"/>
      <c r="CL87" s="773"/>
      <c r="CM87" s="773"/>
      <c r="CN87" s="774"/>
      <c r="CO87" s="772"/>
      <c r="CP87" s="773"/>
      <c r="CQ87" s="773"/>
      <c r="CR87" s="773"/>
      <c r="CS87" s="773"/>
      <c r="CT87" s="773"/>
      <c r="CU87" s="773"/>
      <c r="CV87" s="773"/>
      <c r="CW87" s="773"/>
      <c r="CX87" s="773"/>
      <c r="CY87" s="773"/>
      <c r="CZ87" s="774"/>
    </row>
    <row r="88" spans="2:112" ht="15" customHeight="1" x14ac:dyDescent="0.25">
      <c r="B88" s="869"/>
      <c r="C88" s="870"/>
      <c r="D88" s="871"/>
      <c r="E88" s="772"/>
      <c r="F88" s="773"/>
      <c r="G88" s="773"/>
      <c r="H88" s="773"/>
      <c r="I88" s="773"/>
      <c r="J88" s="773"/>
      <c r="K88" s="773"/>
      <c r="L88" s="773"/>
      <c r="M88" s="773"/>
      <c r="N88" s="774"/>
      <c r="O88" s="772"/>
      <c r="P88" s="773"/>
      <c r="Q88" s="773"/>
      <c r="R88" s="773"/>
      <c r="S88" s="773"/>
      <c r="T88" s="773"/>
      <c r="U88" s="773"/>
      <c r="V88" s="773"/>
      <c r="W88" s="773"/>
      <c r="X88" s="773"/>
      <c r="Y88" s="774"/>
      <c r="Z88" s="772"/>
      <c r="AA88" s="773"/>
      <c r="AB88" s="773"/>
      <c r="AC88" s="773"/>
      <c r="AD88" s="773"/>
      <c r="AE88" s="773"/>
      <c r="AF88" s="773"/>
      <c r="AG88" s="773"/>
      <c r="AH88" s="773"/>
      <c r="AI88" s="773"/>
      <c r="AJ88" s="773"/>
      <c r="AK88" s="773"/>
      <c r="AL88" s="773"/>
      <c r="AM88" s="774"/>
      <c r="AN88" s="772"/>
      <c r="AO88" s="773"/>
      <c r="AP88" s="773"/>
      <c r="AQ88" s="773"/>
      <c r="AR88" s="773"/>
      <c r="AS88" s="773"/>
      <c r="AT88" s="773"/>
      <c r="AU88" s="774"/>
      <c r="AV88" s="775"/>
      <c r="AW88" s="776"/>
      <c r="AX88" s="776"/>
      <c r="AY88" s="776"/>
      <c r="AZ88" s="776"/>
      <c r="BA88" s="776"/>
      <c r="BB88" s="776"/>
      <c r="BC88" s="777"/>
      <c r="BD88" s="819"/>
      <c r="BE88" s="820"/>
      <c r="BF88" s="820"/>
      <c r="BG88" s="820"/>
      <c r="BH88" s="820"/>
      <c r="BI88" s="820"/>
      <c r="BJ88" s="820"/>
      <c r="BK88" s="820"/>
      <c r="BL88" s="890"/>
      <c r="BM88" s="790"/>
      <c r="BN88" s="906"/>
      <c r="BO88" s="906"/>
      <c r="BP88" s="906"/>
      <c r="BQ88" s="906"/>
      <c r="BR88" s="906"/>
      <c r="BS88" s="906"/>
      <c r="BT88" s="906"/>
      <c r="BU88" s="907"/>
      <c r="BV88" s="872"/>
      <c r="BW88" s="873"/>
      <c r="BX88" s="873"/>
      <c r="BY88" s="873"/>
      <c r="BZ88" s="873"/>
      <c r="CA88" s="873"/>
      <c r="CB88" s="873"/>
      <c r="CC88" s="874"/>
      <c r="CD88" s="772"/>
      <c r="CE88" s="773"/>
      <c r="CF88" s="773"/>
      <c r="CG88" s="773"/>
      <c r="CH88" s="773"/>
      <c r="CI88" s="773"/>
      <c r="CJ88" s="773"/>
      <c r="CK88" s="773"/>
      <c r="CL88" s="773"/>
      <c r="CM88" s="773"/>
      <c r="CN88" s="774"/>
      <c r="CO88" s="772"/>
      <c r="CP88" s="773"/>
      <c r="CQ88" s="773"/>
      <c r="CR88" s="773"/>
      <c r="CS88" s="773"/>
      <c r="CT88" s="773"/>
      <c r="CU88" s="773"/>
      <c r="CV88" s="773"/>
      <c r="CW88" s="773"/>
      <c r="CX88" s="773"/>
      <c r="CY88" s="773"/>
      <c r="CZ88" s="774"/>
    </row>
    <row r="89" spans="2:112" ht="15" customHeight="1" x14ac:dyDescent="0.25">
      <c r="B89" s="869"/>
      <c r="C89" s="870"/>
      <c r="D89" s="871"/>
      <c r="E89" s="772"/>
      <c r="F89" s="773"/>
      <c r="G89" s="773"/>
      <c r="H89" s="773"/>
      <c r="I89" s="773"/>
      <c r="J89" s="773"/>
      <c r="K89" s="773"/>
      <c r="L89" s="773"/>
      <c r="M89" s="773"/>
      <c r="N89" s="774"/>
      <c r="O89" s="772"/>
      <c r="P89" s="773"/>
      <c r="Q89" s="773"/>
      <c r="R89" s="773"/>
      <c r="S89" s="773"/>
      <c r="T89" s="773"/>
      <c r="U89" s="773"/>
      <c r="V89" s="773"/>
      <c r="W89" s="773"/>
      <c r="X89" s="773"/>
      <c r="Y89" s="774"/>
      <c r="Z89" s="772"/>
      <c r="AA89" s="773"/>
      <c r="AB89" s="773"/>
      <c r="AC89" s="773"/>
      <c r="AD89" s="773"/>
      <c r="AE89" s="773"/>
      <c r="AF89" s="773"/>
      <c r="AG89" s="773"/>
      <c r="AH89" s="773"/>
      <c r="AI89" s="773"/>
      <c r="AJ89" s="773"/>
      <c r="AK89" s="773"/>
      <c r="AL89" s="773"/>
      <c r="AM89" s="774"/>
      <c r="AN89" s="772"/>
      <c r="AO89" s="773"/>
      <c r="AP89" s="773"/>
      <c r="AQ89" s="773"/>
      <c r="AR89" s="773"/>
      <c r="AS89" s="773"/>
      <c r="AT89" s="773"/>
      <c r="AU89" s="774"/>
      <c r="AV89" s="775"/>
      <c r="AW89" s="776"/>
      <c r="AX89" s="776"/>
      <c r="AY89" s="776"/>
      <c r="AZ89" s="776"/>
      <c r="BA89" s="776"/>
      <c r="BB89" s="776"/>
      <c r="BC89" s="777"/>
      <c r="BD89" s="819"/>
      <c r="BE89" s="820"/>
      <c r="BF89" s="820"/>
      <c r="BG89" s="820"/>
      <c r="BH89" s="820"/>
      <c r="BI89" s="820"/>
      <c r="BJ89" s="820"/>
      <c r="BK89" s="820"/>
      <c r="BL89" s="890"/>
      <c r="BM89" s="790"/>
      <c r="BN89" s="906"/>
      <c r="BO89" s="906"/>
      <c r="BP89" s="906"/>
      <c r="BQ89" s="906"/>
      <c r="BR89" s="906"/>
      <c r="BS89" s="906"/>
      <c r="BT89" s="906"/>
      <c r="BU89" s="907"/>
      <c r="BV89" s="880" t="s">
        <v>736</v>
      </c>
      <c r="BW89" s="881"/>
      <c r="BX89" s="881"/>
      <c r="BY89" s="881"/>
      <c r="BZ89" s="881"/>
      <c r="CA89" s="881"/>
      <c r="CB89" s="881"/>
      <c r="CC89" s="882"/>
      <c r="CD89" s="772"/>
      <c r="CE89" s="773"/>
      <c r="CF89" s="773"/>
      <c r="CG89" s="773"/>
      <c r="CH89" s="773"/>
      <c r="CI89" s="773"/>
      <c r="CJ89" s="773"/>
      <c r="CK89" s="773"/>
      <c r="CL89" s="773"/>
      <c r="CM89" s="773"/>
      <c r="CN89" s="774"/>
      <c r="CO89" s="772"/>
      <c r="CP89" s="773"/>
      <c r="CQ89" s="773"/>
      <c r="CR89" s="773"/>
      <c r="CS89" s="773"/>
      <c r="CT89" s="773"/>
      <c r="CU89" s="773"/>
      <c r="CV89" s="773"/>
      <c r="CW89" s="773"/>
      <c r="CX89" s="773"/>
      <c r="CY89" s="773"/>
      <c r="CZ89" s="774"/>
    </row>
    <row r="90" spans="2:112" ht="108.75" customHeight="1" x14ac:dyDescent="0.25">
      <c r="B90" s="886"/>
      <c r="C90" s="887"/>
      <c r="D90" s="888"/>
      <c r="E90" s="797"/>
      <c r="F90" s="798"/>
      <c r="G90" s="798"/>
      <c r="H90" s="798"/>
      <c r="I90" s="798"/>
      <c r="J90" s="798"/>
      <c r="K90" s="798"/>
      <c r="L90" s="798"/>
      <c r="M90" s="798"/>
      <c r="N90" s="799"/>
      <c r="O90" s="797"/>
      <c r="P90" s="798"/>
      <c r="Q90" s="798"/>
      <c r="R90" s="798"/>
      <c r="S90" s="798"/>
      <c r="T90" s="798"/>
      <c r="U90" s="798"/>
      <c r="V90" s="798"/>
      <c r="W90" s="798"/>
      <c r="X90" s="798"/>
      <c r="Y90" s="799"/>
      <c r="Z90" s="797"/>
      <c r="AA90" s="798"/>
      <c r="AB90" s="798"/>
      <c r="AC90" s="798"/>
      <c r="AD90" s="798"/>
      <c r="AE90" s="798"/>
      <c r="AF90" s="798"/>
      <c r="AG90" s="798"/>
      <c r="AH90" s="798"/>
      <c r="AI90" s="798"/>
      <c r="AJ90" s="798"/>
      <c r="AK90" s="798"/>
      <c r="AL90" s="798"/>
      <c r="AM90" s="799"/>
      <c r="AN90" s="797"/>
      <c r="AO90" s="798"/>
      <c r="AP90" s="798"/>
      <c r="AQ90" s="798"/>
      <c r="AR90" s="798"/>
      <c r="AS90" s="798"/>
      <c r="AT90" s="798"/>
      <c r="AU90" s="799"/>
      <c r="AV90" s="787"/>
      <c r="AW90" s="788"/>
      <c r="AX90" s="788"/>
      <c r="AY90" s="788"/>
      <c r="AZ90" s="788"/>
      <c r="BA90" s="788"/>
      <c r="BB90" s="788"/>
      <c r="BC90" s="789"/>
      <c r="BD90" s="827"/>
      <c r="BE90" s="828"/>
      <c r="BF90" s="828"/>
      <c r="BG90" s="828"/>
      <c r="BH90" s="828"/>
      <c r="BI90" s="828"/>
      <c r="BJ90" s="828"/>
      <c r="BK90" s="828"/>
      <c r="BL90" s="891"/>
      <c r="BM90" s="908"/>
      <c r="BN90" s="909"/>
      <c r="BO90" s="909"/>
      <c r="BP90" s="909"/>
      <c r="BQ90" s="909"/>
      <c r="BR90" s="909"/>
      <c r="BS90" s="909"/>
      <c r="BT90" s="909"/>
      <c r="BU90" s="910"/>
      <c r="BV90" s="880"/>
      <c r="BW90" s="881"/>
      <c r="BX90" s="881"/>
      <c r="BY90" s="881"/>
      <c r="BZ90" s="881"/>
      <c r="CA90" s="881"/>
      <c r="CB90" s="881"/>
      <c r="CC90" s="882"/>
      <c r="CD90" s="797"/>
      <c r="CE90" s="798"/>
      <c r="CF90" s="798"/>
      <c r="CG90" s="798"/>
      <c r="CH90" s="798"/>
      <c r="CI90" s="798"/>
      <c r="CJ90" s="798"/>
      <c r="CK90" s="798"/>
      <c r="CL90" s="798"/>
      <c r="CM90" s="798"/>
      <c r="CN90" s="799"/>
      <c r="CO90" s="797"/>
      <c r="CP90" s="798"/>
      <c r="CQ90" s="798"/>
      <c r="CR90" s="798"/>
      <c r="CS90" s="798"/>
      <c r="CT90" s="798"/>
      <c r="CU90" s="798"/>
      <c r="CV90" s="798"/>
      <c r="CW90" s="798"/>
      <c r="CX90" s="798"/>
      <c r="CY90" s="798"/>
      <c r="CZ90" s="799"/>
    </row>
    <row r="91" spans="2:112" ht="6.95" customHeight="1" x14ac:dyDescent="0.25">
      <c r="E91" s="806"/>
      <c r="F91" s="806"/>
      <c r="G91" s="806"/>
      <c r="H91" s="806"/>
      <c r="I91" s="806"/>
      <c r="J91" s="806"/>
      <c r="K91" s="806"/>
      <c r="L91" s="806"/>
      <c r="M91" s="806"/>
      <c r="N91" s="806"/>
      <c r="O91" s="806"/>
      <c r="P91" s="806"/>
      <c r="Q91" s="806"/>
      <c r="R91" s="806"/>
      <c r="S91" s="806"/>
      <c r="T91" s="806"/>
      <c r="U91" s="806"/>
      <c r="V91" s="806"/>
      <c r="W91" s="806"/>
      <c r="X91" s="806"/>
      <c r="Y91" s="806"/>
      <c r="Z91" s="806"/>
      <c r="AA91" s="806"/>
      <c r="AB91" s="806"/>
      <c r="AC91" s="806"/>
      <c r="AD91" s="806"/>
      <c r="AE91" s="806"/>
      <c r="AF91" s="806"/>
      <c r="AG91" s="806"/>
      <c r="AH91" s="806"/>
      <c r="AI91" s="806"/>
      <c r="AJ91" s="806"/>
      <c r="AK91" s="806"/>
      <c r="AL91" s="806"/>
      <c r="AM91" s="806"/>
      <c r="AN91" s="806"/>
      <c r="AO91" s="806"/>
      <c r="AP91" s="806"/>
      <c r="AQ91" s="806"/>
      <c r="AR91" s="806"/>
      <c r="AS91" s="806"/>
      <c r="AT91" s="806"/>
      <c r="AU91" s="806"/>
      <c r="AV91" s="807"/>
      <c r="AW91" s="807"/>
      <c r="AX91" s="807"/>
      <c r="AY91" s="807"/>
      <c r="AZ91" s="807"/>
      <c r="BA91" s="807"/>
      <c r="BB91" s="807"/>
      <c r="BC91" s="807"/>
      <c r="BD91" s="807"/>
      <c r="BE91" s="807"/>
      <c r="BF91" s="807"/>
      <c r="BG91" s="807"/>
      <c r="BH91" s="807"/>
      <c r="BI91" s="807"/>
      <c r="BJ91" s="807"/>
      <c r="BK91" s="807"/>
      <c r="BL91" s="807"/>
      <c r="BM91" s="807"/>
      <c r="BN91" s="807"/>
      <c r="BO91" s="807"/>
      <c r="BP91" s="807"/>
      <c r="BQ91" s="807"/>
      <c r="BR91" s="807"/>
      <c r="BS91" s="807"/>
      <c r="BT91" s="807"/>
      <c r="BU91" s="807"/>
      <c r="BV91" s="808"/>
      <c r="BW91" s="808"/>
      <c r="BX91" s="808"/>
      <c r="BY91" s="808"/>
      <c r="BZ91" s="808"/>
      <c r="CA91" s="808"/>
      <c r="CB91" s="808"/>
      <c r="CC91" s="808"/>
      <c r="CD91" s="809"/>
      <c r="CE91" s="809"/>
      <c r="CF91" s="809"/>
      <c r="CG91" s="809"/>
      <c r="CH91" s="809"/>
      <c r="CI91" s="809"/>
      <c r="CJ91" s="809"/>
      <c r="CK91" s="809"/>
      <c r="CL91" s="809"/>
      <c r="CM91" s="809"/>
      <c r="CN91" s="809"/>
      <c r="CO91" s="809"/>
      <c r="CP91" s="809"/>
      <c r="CQ91" s="809"/>
      <c r="CR91" s="809"/>
      <c r="CS91" s="809"/>
      <c r="CT91" s="809"/>
      <c r="CU91" s="809"/>
      <c r="CV91" s="809"/>
      <c r="CW91" s="809"/>
      <c r="CX91" s="809"/>
      <c r="CY91" s="809"/>
      <c r="CZ91" s="809"/>
    </row>
    <row r="92" spans="2:112" ht="15" customHeight="1" x14ac:dyDescent="0.25">
      <c r="B92" s="892" t="s">
        <v>737</v>
      </c>
      <c r="C92" s="863"/>
      <c r="D92" s="864"/>
      <c r="E92" s="756" t="s">
        <v>738</v>
      </c>
      <c r="F92" s="757"/>
      <c r="G92" s="757"/>
      <c r="H92" s="757"/>
      <c r="I92" s="757"/>
      <c r="J92" s="757"/>
      <c r="K92" s="757"/>
      <c r="L92" s="757"/>
      <c r="M92" s="757"/>
      <c r="N92" s="758"/>
      <c r="O92" s="756" t="s">
        <v>739</v>
      </c>
      <c r="P92" s="757"/>
      <c r="Q92" s="757"/>
      <c r="R92" s="757"/>
      <c r="S92" s="757"/>
      <c r="T92" s="757"/>
      <c r="U92" s="757"/>
      <c r="V92" s="757"/>
      <c r="W92" s="757"/>
      <c r="X92" s="757"/>
      <c r="Y92" s="758"/>
      <c r="Z92" s="756" t="s">
        <v>740</v>
      </c>
      <c r="AA92" s="757"/>
      <c r="AB92" s="757"/>
      <c r="AC92" s="757"/>
      <c r="AD92" s="757"/>
      <c r="AE92" s="757"/>
      <c r="AF92" s="757"/>
      <c r="AG92" s="757"/>
      <c r="AH92" s="757"/>
      <c r="AI92" s="757"/>
      <c r="AJ92" s="757"/>
      <c r="AK92" s="757"/>
      <c r="AL92" s="757"/>
      <c r="AM92" s="758"/>
      <c r="AN92" s="756" t="s">
        <v>670</v>
      </c>
      <c r="AO92" s="757"/>
      <c r="AP92" s="757"/>
      <c r="AQ92" s="757"/>
      <c r="AR92" s="757"/>
      <c r="AS92" s="757"/>
      <c r="AT92" s="757"/>
      <c r="AU92" s="758"/>
      <c r="AV92" s="759" t="s">
        <v>314</v>
      </c>
      <c r="AW92" s="760"/>
      <c r="AX92" s="760"/>
      <c r="AY92" s="760"/>
      <c r="AZ92" s="760"/>
      <c r="BA92" s="760"/>
      <c r="BB92" s="760"/>
      <c r="BC92" s="761"/>
      <c r="BD92" s="759">
        <v>2020</v>
      </c>
      <c r="BE92" s="760"/>
      <c r="BF92" s="760"/>
      <c r="BG92" s="760"/>
      <c r="BH92" s="760"/>
      <c r="BI92" s="760"/>
      <c r="BJ92" s="760"/>
      <c r="BK92" s="760"/>
      <c r="BL92" s="761"/>
      <c r="BM92" s="814">
        <v>1</v>
      </c>
      <c r="BN92" s="815"/>
      <c r="BO92" s="815"/>
      <c r="BP92" s="815"/>
      <c r="BQ92" s="815"/>
      <c r="BR92" s="815"/>
      <c r="BS92" s="815"/>
      <c r="BT92" s="815"/>
      <c r="BU92" s="889"/>
      <c r="BV92" s="866" t="s">
        <v>672</v>
      </c>
      <c r="BW92" s="867"/>
      <c r="BX92" s="867"/>
      <c r="BY92" s="867"/>
      <c r="BZ92" s="867"/>
      <c r="CA92" s="867"/>
      <c r="CB92" s="867"/>
      <c r="CC92" s="868"/>
      <c r="CD92" s="756" t="s">
        <v>741</v>
      </c>
      <c r="CE92" s="757"/>
      <c r="CF92" s="757"/>
      <c r="CG92" s="757"/>
      <c r="CH92" s="757"/>
      <c r="CI92" s="757"/>
      <c r="CJ92" s="757"/>
      <c r="CK92" s="757"/>
      <c r="CL92" s="757"/>
      <c r="CM92" s="757"/>
      <c r="CN92" s="758"/>
      <c r="CO92" s="756" t="s">
        <v>742</v>
      </c>
      <c r="CP92" s="757"/>
      <c r="CQ92" s="757"/>
      <c r="CR92" s="757"/>
      <c r="CS92" s="757"/>
      <c r="CT92" s="757"/>
      <c r="CU92" s="757"/>
      <c r="CV92" s="757"/>
      <c r="CW92" s="757"/>
      <c r="CX92" s="757"/>
      <c r="CY92" s="757"/>
      <c r="CZ92" s="758"/>
      <c r="DA92" s="838" t="s">
        <v>695</v>
      </c>
      <c r="DB92" s="839"/>
      <c r="DC92" s="839"/>
      <c r="DD92" s="839"/>
      <c r="DE92" s="839"/>
      <c r="DF92" s="839"/>
      <c r="DG92" s="839"/>
      <c r="DH92" s="840"/>
    </row>
    <row r="93" spans="2:112" ht="15" customHeight="1" x14ac:dyDescent="0.25">
      <c r="B93" s="893"/>
      <c r="C93" s="870"/>
      <c r="D93" s="871"/>
      <c r="E93" s="772"/>
      <c r="F93" s="773"/>
      <c r="G93" s="773"/>
      <c r="H93" s="773"/>
      <c r="I93" s="773"/>
      <c r="J93" s="773"/>
      <c r="K93" s="773"/>
      <c r="L93" s="773"/>
      <c r="M93" s="773"/>
      <c r="N93" s="774"/>
      <c r="O93" s="772"/>
      <c r="P93" s="773"/>
      <c r="Q93" s="773"/>
      <c r="R93" s="773"/>
      <c r="S93" s="773"/>
      <c r="T93" s="773"/>
      <c r="U93" s="773"/>
      <c r="V93" s="773"/>
      <c r="W93" s="773"/>
      <c r="X93" s="773"/>
      <c r="Y93" s="774"/>
      <c r="Z93" s="772"/>
      <c r="AA93" s="773"/>
      <c r="AB93" s="773"/>
      <c r="AC93" s="773"/>
      <c r="AD93" s="773"/>
      <c r="AE93" s="773"/>
      <c r="AF93" s="773"/>
      <c r="AG93" s="773"/>
      <c r="AH93" s="773"/>
      <c r="AI93" s="773"/>
      <c r="AJ93" s="773"/>
      <c r="AK93" s="773"/>
      <c r="AL93" s="773"/>
      <c r="AM93" s="774"/>
      <c r="AN93" s="772"/>
      <c r="AO93" s="773"/>
      <c r="AP93" s="773"/>
      <c r="AQ93" s="773"/>
      <c r="AR93" s="773"/>
      <c r="AS93" s="773"/>
      <c r="AT93" s="773"/>
      <c r="AU93" s="774"/>
      <c r="AV93" s="775"/>
      <c r="AW93" s="776"/>
      <c r="AX93" s="776"/>
      <c r="AY93" s="776"/>
      <c r="AZ93" s="776"/>
      <c r="BA93" s="776"/>
      <c r="BB93" s="776"/>
      <c r="BC93" s="777"/>
      <c r="BD93" s="775"/>
      <c r="BE93" s="776"/>
      <c r="BF93" s="776"/>
      <c r="BG93" s="776"/>
      <c r="BH93" s="776"/>
      <c r="BI93" s="776"/>
      <c r="BJ93" s="776"/>
      <c r="BK93" s="776"/>
      <c r="BL93" s="777"/>
      <c r="BM93" s="819"/>
      <c r="BN93" s="820"/>
      <c r="BO93" s="820"/>
      <c r="BP93" s="820"/>
      <c r="BQ93" s="820"/>
      <c r="BR93" s="820"/>
      <c r="BS93" s="820"/>
      <c r="BT93" s="820"/>
      <c r="BU93" s="890"/>
      <c r="BV93" s="872"/>
      <c r="BW93" s="873"/>
      <c r="BX93" s="873"/>
      <c r="BY93" s="873"/>
      <c r="BZ93" s="873"/>
      <c r="CA93" s="873"/>
      <c r="CB93" s="873"/>
      <c r="CC93" s="874"/>
      <c r="CD93" s="772"/>
      <c r="CE93" s="773"/>
      <c r="CF93" s="773"/>
      <c r="CG93" s="773"/>
      <c r="CH93" s="773"/>
      <c r="CI93" s="773"/>
      <c r="CJ93" s="773"/>
      <c r="CK93" s="773"/>
      <c r="CL93" s="773"/>
      <c r="CM93" s="773"/>
      <c r="CN93" s="774"/>
      <c r="CO93" s="772"/>
      <c r="CP93" s="773"/>
      <c r="CQ93" s="773"/>
      <c r="CR93" s="773"/>
      <c r="CS93" s="773"/>
      <c r="CT93" s="773"/>
      <c r="CU93" s="773"/>
      <c r="CV93" s="773"/>
      <c r="CW93" s="773"/>
      <c r="CX93" s="773"/>
      <c r="CY93" s="773"/>
      <c r="CZ93" s="774"/>
      <c r="DA93" s="847" t="s">
        <v>696</v>
      </c>
      <c r="DB93" s="848"/>
      <c r="DC93" s="848"/>
      <c r="DD93" s="848"/>
      <c r="DE93" s="848"/>
      <c r="DF93" s="848"/>
      <c r="DG93" s="848"/>
      <c r="DH93" s="849"/>
    </row>
    <row r="94" spans="2:112" ht="15" customHeight="1" x14ac:dyDescent="0.25">
      <c r="B94" s="893"/>
      <c r="C94" s="870"/>
      <c r="D94" s="871"/>
      <c r="E94" s="772"/>
      <c r="F94" s="773"/>
      <c r="G94" s="773"/>
      <c r="H94" s="773"/>
      <c r="I94" s="773"/>
      <c r="J94" s="773"/>
      <c r="K94" s="773"/>
      <c r="L94" s="773"/>
      <c r="M94" s="773"/>
      <c r="N94" s="774"/>
      <c r="O94" s="772"/>
      <c r="P94" s="773"/>
      <c r="Q94" s="773"/>
      <c r="R94" s="773"/>
      <c r="S94" s="773"/>
      <c r="T94" s="773"/>
      <c r="U94" s="773"/>
      <c r="V94" s="773"/>
      <c r="W94" s="773"/>
      <c r="X94" s="773"/>
      <c r="Y94" s="774"/>
      <c r="Z94" s="772"/>
      <c r="AA94" s="773"/>
      <c r="AB94" s="773"/>
      <c r="AC94" s="773"/>
      <c r="AD94" s="773"/>
      <c r="AE94" s="773"/>
      <c r="AF94" s="773"/>
      <c r="AG94" s="773"/>
      <c r="AH94" s="773"/>
      <c r="AI94" s="773"/>
      <c r="AJ94" s="773"/>
      <c r="AK94" s="773"/>
      <c r="AL94" s="773"/>
      <c r="AM94" s="774"/>
      <c r="AN94" s="772"/>
      <c r="AO94" s="773"/>
      <c r="AP94" s="773"/>
      <c r="AQ94" s="773"/>
      <c r="AR94" s="773"/>
      <c r="AS94" s="773"/>
      <c r="AT94" s="773"/>
      <c r="AU94" s="774"/>
      <c r="AV94" s="775"/>
      <c r="AW94" s="776"/>
      <c r="AX94" s="776"/>
      <c r="AY94" s="776"/>
      <c r="AZ94" s="776"/>
      <c r="BA94" s="776"/>
      <c r="BB94" s="776"/>
      <c r="BC94" s="777"/>
      <c r="BD94" s="787"/>
      <c r="BE94" s="788"/>
      <c r="BF94" s="788"/>
      <c r="BG94" s="788"/>
      <c r="BH94" s="788"/>
      <c r="BI94" s="788"/>
      <c r="BJ94" s="788"/>
      <c r="BK94" s="788"/>
      <c r="BL94" s="789"/>
      <c r="BM94" s="819"/>
      <c r="BN94" s="820"/>
      <c r="BO94" s="820"/>
      <c r="BP94" s="820"/>
      <c r="BQ94" s="820"/>
      <c r="BR94" s="820"/>
      <c r="BS94" s="820"/>
      <c r="BT94" s="820"/>
      <c r="BU94" s="890"/>
      <c r="BV94" s="850" t="s">
        <v>697</v>
      </c>
      <c r="BW94" s="851"/>
      <c r="BX94" s="851"/>
      <c r="BY94" s="851"/>
      <c r="BZ94" s="851"/>
      <c r="CA94" s="851"/>
      <c r="CB94" s="851"/>
      <c r="CC94" s="852"/>
      <c r="CD94" s="772"/>
      <c r="CE94" s="773"/>
      <c r="CF94" s="773"/>
      <c r="CG94" s="773"/>
      <c r="CH94" s="773"/>
      <c r="CI94" s="773"/>
      <c r="CJ94" s="773"/>
      <c r="CK94" s="773"/>
      <c r="CL94" s="773"/>
      <c r="CM94" s="773"/>
      <c r="CN94" s="774"/>
      <c r="CO94" s="772"/>
      <c r="CP94" s="773"/>
      <c r="CQ94" s="773"/>
      <c r="CR94" s="773"/>
      <c r="CS94" s="773"/>
      <c r="CT94" s="773"/>
      <c r="CU94" s="773"/>
      <c r="CV94" s="773"/>
      <c r="CW94" s="773"/>
      <c r="CX94" s="773"/>
      <c r="CY94" s="773"/>
      <c r="CZ94" s="774"/>
      <c r="DA94" s="853"/>
      <c r="DB94" s="854"/>
      <c r="DC94" s="854"/>
      <c r="DD94" s="854"/>
      <c r="DE94" s="854"/>
      <c r="DF94" s="854"/>
      <c r="DG94" s="854"/>
      <c r="DH94" s="855"/>
    </row>
    <row r="95" spans="2:112" ht="15" customHeight="1" x14ac:dyDescent="0.25">
      <c r="B95" s="893"/>
      <c r="C95" s="870"/>
      <c r="D95" s="871"/>
      <c r="E95" s="772"/>
      <c r="F95" s="773"/>
      <c r="G95" s="773"/>
      <c r="H95" s="773"/>
      <c r="I95" s="773"/>
      <c r="J95" s="773"/>
      <c r="K95" s="773"/>
      <c r="L95" s="773"/>
      <c r="M95" s="773"/>
      <c r="N95" s="774"/>
      <c r="O95" s="772"/>
      <c r="P95" s="773"/>
      <c r="Q95" s="773"/>
      <c r="R95" s="773"/>
      <c r="S95" s="773"/>
      <c r="T95" s="773"/>
      <c r="U95" s="773"/>
      <c r="V95" s="773"/>
      <c r="W95" s="773"/>
      <c r="X95" s="773"/>
      <c r="Y95" s="774"/>
      <c r="Z95" s="772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4"/>
      <c r="AN95" s="772"/>
      <c r="AO95" s="773"/>
      <c r="AP95" s="773"/>
      <c r="AQ95" s="773"/>
      <c r="AR95" s="773"/>
      <c r="AS95" s="773"/>
      <c r="AT95" s="773"/>
      <c r="AU95" s="774"/>
      <c r="AV95" s="775"/>
      <c r="AW95" s="776"/>
      <c r="AX95" s="776"/>
      <c r="AY95" s="776"/>
      <c r="AZ95" s="776"/>
      <c r="BA95" s="776"/>
      <c r="BB95" s="776"/>
      <c r="BC95" s="777"/>
      <c r="BD95" s="814" t="s">
        <v>698</v>
      </c>
      <c r="BE95" s="815"/>
      <c r="BF95" s="815"/>
      <c r="BG95" s="815"/>
      <c r="BH95" s="815"/>
      <c r="BI95" s="815"/>
      <c r="BJ95" s="815"/>
      <c r="BK95" s="815"/>
      <c r="BL95" s="889"/>
      <c r="BM95" s="819"/>
      <c r="BN95" s="820"/>
      <c r="BO95" s="820"/>
      <c r="BP95" s="820"/>
      <c r="BQ95" s="820"/>
      <c r="BR95" s="820"/>
      <c r="BS95" s="820"/>
      <c r="BT95" s="820"/>
      <c r="BU95" s="890"/>
      <c r="BV95" s="866" t="s">
        <v>676</v>
      </c>
      <c r="BW95" s="867"/>
      <c r="BX95" s="867"/>
      <c r="BY95" s="867"/>
      <c r="BZ95" s="867"/>
      <c r="CA95" s="867"/>
      <c r="CB95" s="867"/>
      <c r="CC95" s="868"/>
      <c r="CD95" s="772"/>
      <c r="CE95" s="773"/>
      <c r="CF95" s="773"/>
      <c r="CG95" s="773"/>
      <c r="CH95" s="773"/>
      <c r="CI95" s="773"/>
      <c r="CJ95" s="773"/>
      <c r="CK95" s="773"/>
      <c r="CL95" s="773"/>
      <c r="CM95" s="773"/>
      <c r="CN95" s="774"/>
      <c r="CO95" s="772"/>
      <c r="CP95" s="773"/>
      <c r="CQ95" s="773"/>
      <c r="CR95" s="773"/>
      <c r="CS95" s="773"/>
      <c r="CT95" s="773"/>
      <c r="CU95" s="773"/>
      <c r="CV95" s="773"/>
      <c r="CW95" s="773"/>
      <c r="CX95" s="773"/>
      <c r="CY95" s="773"/>
      <c r="CZ95" s="774"/>
    </row>
    <row r="96" spans="2:112" ht="15" customHeight="1" x14ac:dyDescent="0.25">
      <c r="B96" s="893"/>
      <c r="C96" s="870"/>
      <c r="D96" s="871"/>
      <c r="E96" s="772"/>
      <c r="F96" s="773"/>
      <c r="G96" s="773"/>
      <c r="H96" s="773"/>
      <c r="I96" s="773"/>
      <c r="J96" s="773"/>
      <c r="K96" s="773"/>
      <c r="L96" s="773"/>
      <c r="M96" s="773"/>
      <c r="N96" s="774"/>
      <c r="O96" s="772"/>
      <c r="P96" s="773"/>
      <c r="Q96" s="773"/>
      <c r="R96" s="773"/>
      <c r="S96" s="773"/>
      <c r="T96" s="773"/>
      <c r="U96" s="773"/>
      <c r="V96" s="773"/>
      <c r="W96" s="773"/>
      <c r="X96" s="773"/>
      <c r="Y96" s="774"/>
      <c r="Z96" s="772"/>
      <c r="AA96" s="773"/>
      <c r="AB96" s="773"/>
      <c r="AC96" s="773"/>
      <c r="AD96" s="773"/>
      <c r="AE96" s="773"/>
      <c r="AF96" s="773"/>
      <c r="AG96" s="773"/>
      <c r="AH96" s="773"/>
      <c r="AI96" s="773"/>
      <c r="AJ96" s="773"/>
      <c r="AK96" s="773"/>
      <c r="AL96" s="773"/>
      <c r="AM96" s="774"/>
      <c r="AN96" s="772"/>
      <c r="AO96" s="773"/>
      <c r="AP96" s="773"/>
      <c r="AQ96" s="773"/>
      <c r="AR96" s="773"/>
      <c r="AS96" s="773"/>
      <c r="AT96" s="773"/>
      <c r="AU96" s="774"/>
      <c r="AV96" s="775"/>
      <c r="AW96" s="776"/>
      <c r="AX96" s="776"/>
      <c r="AY96" s="776"/>
      <c r="AZ96" s="776"/>
      <c r="BA96" s="776"/>
      <c r="BB96" s="776"/>
      <c r="BC96" s="777"/>
      <c r="BD96" s="819"/>
      <c r="BE96" s="820"/>
      <c r="BF96" s="820"/>
      <c r="BG96" s="820"/>
      <c r="BH96" s="820"/>
      <c r="BI96" s="820"/>
      <c r="BJ96" s="820"/>
      <c r="BK96" s="820"/>
      <c r="BL96" s="890"/>
      <c r="BM96" s="819"/>
      <c r="BN96" s="820"/>
      <c r="BO96" s="820"/>
      <c r="BP96" s="820"/>
      <c r="BQ96" s="820"/>
      <c r="BR96" s="820"/>
      <c r="BS96" s="820"/>
      <c r="BT96" s="820"/>
      <c r="BU96" s="890"/>
      <c r="BV96" s="877"/>
      <c r="BW96" s="878"/>
      <c r="BX96" s="878"/>
      <c r="BY96" s="878"/>
      <c r="BZ96" s="878"/>
      <c r="CA96" s="878"/>
      <c r="CB96" s="878"/>
      <c r="CC96" s="879"/>
      <c r="CD96" s="772"/>
      <c r="CE96" s="773"/>
      <c r="CF96" s="773"/>
      <c r="CG96" s="773"/>
      <c r="CH96" s="773"/>
      <c r="CI96" s="773"/>
      <c r="CJ96" s="773"/>
      <c r="CK96" s="773"/>
      <c r="CL96" s="773"/>
      <c r="CM96" s="773"/>
      <c r="CN96" s="774"/>
      <c r="CO96" s="772"/>
      <c r="CP96" s="773"/>
      <c r="CQ96" s="773"/>
      <c r="CR96" s="773"/>
      <c r="CS96" s="773"/>
      <c r="CT96" s="773"/>
      <c r="CU96" s="773"/>
      <c r="CV96" s="773"/>
      <c r="CW96" s="773"/>
      <c r="CX96" s="773"/>
      <c r="CY96" s="773"/>
      <c r="CZ96" s="774"/>
    </row>
    <row r="97" spans="2:112" ht="15" customHeight="1" x14ac:dyDescent="0.25">
      <c r="B97" s="893"/>
      <c r="C97" s="870"/>
      <c r="D97" s="871"/>
      <c r="E97" s="772"/>
      <c r="F97" s="773"/>
      <c r="G97" s="773"/>
      <c r="H97" s="773"/>
      <c r="I97" s="773"/>
      <c r="J97" s="773"/>
      <c r="K97" s="773"/>
      <c r="L97" s="773"/>
      <c r="M97" s="773"/>
      <c r="N97" s="774"/>
      <c r="O97" s="772"/>
      <c r="P97" s="773"/>
      <c r="Q97" s="773"/>
      <c r="R97" s="773"/>
      <c r="S97" s="773"/>
      <c r="T97" s="773"/>
      <c r="U97" s="773"/>
      <c r="V97" s="773"/>
      <c r="W97" s="773"/>
      <c r="X97" s="773"/>
      <c r="Y97" s="774"/>
      <c r="Z97" s="772"/>
      <c r="AA97" s="773"/>
      <c r="AB97" s="773"/>
      <c r="AC97" s="773"/>
      <c r="AD97" s="773"/>
      <c r="AE97" s="773"/>
      <c r="AF97" s="773"/>
      <c r="AG97" s="773"/>
      <c r="AH97" s="773"/>
      <c r="AI97" s="773"/>
      <c r="AJ97" s="773"/>
      <c r="AK97" s="773"/>
      <c r="AL97" s="773"/>
      <c r="AM97" s="774"/>
      <c r="AN97" s="772"/>
      <c r="AO97" s="773"/>
      <c r="AP97" s="773"/>
      <c r="AQ97" s="773"/>
      <c r="AR97" s="773"/>
      <c r="AS97" s="773"/>
      <c r="AT97" s="773"/>
      <c r="AU97" s="774"/>
      <c r="AV97" s="775"/>
      <c r="AW97" s="776"/>
      <c r="AX97" s="776"/>
      <c r="AY97" s="776"/>
      <c r="AZ97" s="776"/>
      <c r="BA97" s="776"/>
      <c r="BB97" s="776"/>
      <c r="BC97" s="777"/>
      <c r="BD97" s="819"/>
      <c r="BE97" s="820"/>
      <c r="BF97" s="820"/>
      <c r="BG97" s="820"/>
      <c r="BH97" s="820"/>
      <c r="BI97" s="820"/>
      <c r="BJ97" s="820"/>
      <c r="BK97" s="820"/>
      <c r="BL97" s="890"/>
      <c r="BM97" s="819"/>
      <c r="BN97" s="820"/>
      <c r="BO97" s="820"/>
      <c r="BP97" s="820"/>
      <c r="BQ97" s="820"/>
      <c r="BR97" s="820"/>
      <c r="BS97" s="820"/>
      <c r="BT97" s="820"/>
      <c r="BU97" s="890"/>
      <c r="BV97" s="880" t="s">
        <v>736</v>
      </c>
      <c r="BW97" s="881"/>
      <c r="BX97" s="881"/>
      <c r="BY97" s="881"/>
      <c r="BZ97" s="881"/>
      <c r="CA97" s="881"/>
      <c r="CB97" s="881"/>
      <c r="CC97" s="882"/>
      <c r="CD97" s="772"/>
      <c r="CE97" s="773"/>
      <c r="CF97" s="773"/>
      <c r="CG97" s="773"/>
      <c r="CH97" s="773"/>
      <c r="CI97" s="773"/>
      <c r="CJ97" s="773"/>
      <c r="CK97" s="773"/>
      <c r="CL97" s="773"/>
      <c r="CM97" s="773"/>
      <c r="CN97" s="774"/>
      <c r="CO97" s="772"/>
      <c r="CP97" s="773"/>
      <c r="CQ97" s="773"/>
      <c r="CR97" s="773"/>
      <c r="CS97" s="773"/>
      <c r="CT97" s="773"/>
      <c r="CU97" s="773"/>
      <c r="CV97" s="773"/>
      <c r="CW97" s="773"/>
      <c r="CX97" s="773"/>
      <c r="CY97" s="773"/>
      <c r="CZ97" s="774"/>
    </row>
    <row r="98" spans="2:112" ht="107.25" customHeight="1" x14ac:dyDescent="0.25">
      <c r="B98" s="894"/>
      <c r="C98" s="887"/>
      <c r="D98" s="888"/>
      <c r="E98" s="797"/>
      <c r="F98" s="798"/>
      <c r="G98" s="798"/>
      <c r="H98" s="798"/>
      <c r="I98" s="798"/>
      <c r="J98" s="798"/>
      <c r="K98" s="798"/>
      <c r="L98" s="798"/>
      <c r="M98" s="798"/>
      <c r="N98" s="799"/>
      <c r="O98" s="797"/>
      <c r="P98" s="798"/>
      <c r="Q98" s="798"/>
      <c r="R98" s="798"/>
      <c r="S98" s="798"/>
      <c r="T98" s="798"/>
      <c r="U98" s="798"/>
      <c r="V98" s="798"/>
      <c r="W98" s="798"/>
      <c r="X98" s="798"/>
      <c r="Y98" s="799"/>
      <c r="Z98" s="797"/>
      <c r="AA98" s="798"/>
      <c r="AB98" s="798"/>
      <c r="AC98" s="798"/>
      <c r="AD98" s="798"/>
      <c r="AE98" s="798"/>
      <c r="AF98" s="798"/>
      <c r="AG98" s="798"/>
      <c r="AH98" s="798"/>
      <c r="AI98" s="798"/>
      <c r="AJ98" s="798"/>
      <c r="AK98" s="798"/>
      <c r="AL98" s="798"/>
      <c r="AM98" s="799"/>
      <c r="AN98" s="797"/>
      <c r="AO98" s="798"/>
      <c r="AP98" s="798"/>
      <c r="AQ98" s="798"/>
      <c r="AR98" s="798"/>
      <c r="AS98" s="798"/>
      <c r="AT98" s="798"/>
      <c r="AU98" s="799"/>
      <c r="AV98" s="787"/>
      <c r="AW98" s="788"/>
      <c r="AX98" s="788"/>
      <c r="AY98" s="788"/>
      <c r="AZ98" s="788"/>
      <c r="BA98" s="788"/>
      <c r="BB98" s="788"/>
      <c r="BC98" s="789"/>
      <c r="BD98" s="827"/>
      <c r="BE98" s="828"/>
      <c r="BF98" s="828"/>
      <c r="BG98" s="828"/>
      <c r="BH98" s="828"/>
      <c r="BI98" s="828"/>
      <c r="BJ98" s="828"/>
      <c r="BK98" s="828"/>
      <c r="BL98" s="891"/>
      <c r="BM98" s="827"/>
      <c r="BN98" s="828"/>
      <c r="BO98" s="828"/>
      <c r="BP98" s="828"/>
      <c r="BQ98" s="828"/>
      <c r="BR98" s="828"/>
      <c r="BS98" s="828"/>
      <c r="BT98" s="828"/>
      <c r="BU98" s="891"/>
      <c r="BV98" s="880"/>
      <c r="BW98" s="881"/>
      <c r="BX98" s="881"/>
      <c r="BY98" s="881"/>
      <c r="BZ98" s="881"/>
      <c r="CA98" s="881"/>
      <c r="CB98" s="881"/>
      <c r="CC98" s="882"/>
      <c r="CD98" s="797"/>
      <c r="CE98" s="798"/>
      <c r="CF98" s="798"/>
      <c r="CG98" s="798"/>
      <c r="CH98" s="798"/>
      <c r="CI98" s="798"/>
      <c r="CJ98" s="798"/>
      <c r="CK98" s="798"/>
      <c r="CL98" s="798"/>
      <c r="CM98" s="798"/>
      <c r="CN98" s="799"/>
      <c r="CO98" s="797"/>
      <c r="CP98" s="798"/>
      <c r="CQ98" s="798"/>
      <c r="CR98" s="798"/>
      <c r="CS98" s="798"/>
      <c r="CT98" s="798"/>
      <c r="CU98" s="798"/>
      <c r="CV98" s="798"/>
      <c r="CW98" s="798"/>
      <c r="CX98" s="798"/>
      <c r="CY98" s="798"/>
      <c r="CZ98" s="799"/>
    </row>
    <row r="99" spans="2:112" ht="6.75" customHeight="1" x14ac:dyDescent="0.25"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806"/>
      <c r="AI99" s="806"/>
      <c r="AJ99" s="806"/>
      <c r="AK99" s="806"/>
      <c r="AL99" s="806"/>
      <c r="AM99" s="806"/>
      <c r="AN99" s="806"/>
      <c r="AO99" s="806"/>
      <c r="AP99" s="806"/>
      <c r="AQ99" s="806"/>
      <c r="AR99" s="806"/>
      <c r="AS99" s="806"/>
      <c r="AT99" s="806"/>
      <c r="AU99" s="806"/>
      <c r="AV99" s="807"/>
      <c r="AW99" s="807"/>
      <c r="AX99" s="807"/>
      <c r="AY99" s="807"/>
      <c r="AZ99" s="807"/>
      <c r="BA99" s="807"/>
      <c r="BB99" s="807"/>
      <c r="BC99" s="807"/>
      <c r="BD99" s="807"/>
      <c r="BE99" s="807"/>
      <c r="BF99" s="807"/>
      <c r="BG99" s="807"/>
      <c r="BH99" s="807"/>
      <c r="BI99" s="807"/>
      <c r="BJ99" s="807"/>
      <c r="BK99" s="807"/>
      <c r="BL99" s="807"/>
      <c r="BM99" s="807"/>
      <c r="BN99" s="807"/>
      <c r="BO99" s="807"/>
      <c r="BP99" s="807"/>
      <c r="BQ99" s="807"/>
      <c r="BR99" s="807"/>
      <c r="BS99" s="807"/>
      <c r="BT99" s="807"/>
      <c r="BU99" s="807"/>
      <c r="BV99" s="808"/>
      <c r="BW99" s="808"/>
      <c r="BX99" s="808"/>
      <c r="BY99" s="808"/>
      <c r="BZ99" s="808"/>
      <c r="CA99" s="808"/>
      <c r="CB99" s="808"/>
      <c r="CC99" s="808"/>
      <c r="CD99" s="809"/>
      <c r="CE99" s="809"/>
      <c r="CF99" s="809"/>
      <c r="CG99" s="809"/>
      <c r="CH99" s="809"/>
      <c r="CI99" s="809"/>
      <c r="CJ99" s="809"/>
      <c r="CK99" s="809"/>
      <c r="CL99" s="809"/>
      <c r="CM99" s="809"/>
      <c r="CN99" s="809"/>
      <c r="CO99" s="809"/>
      <c r="CP99" s="809"/>
      <c r="CQ99" s="809"/>
      <c r="CR99" s="809"/>
      <c r="CS99" s="809"/>
      <c r="CT99" s="809"/>
      <c r="CU99" s="809"/>
      <c r="CV99" s="809"/>
      <c r="CW99" s="809"/>
      <c r="CX99" s="809"/>
      <c r="CY99" s="809"/>
      <c r="CZ99" s="809"/>
    </row>
    <row r="100" spans="2:112" ht="15" customHeight="1" x14ac:dyDescent="0.25">
      <c r="B100" s="862"/>
      <c r="C100" s="863" t="s">
        <v>743</v>
      </c>
      <c r="D100" s="864"/>
      <c r="E100" s="756" t="s">
        <v>744</v>
      </c>
      <c r="F100" s="757"/>
      <c r="G100" s="757"/>
      <c r="H100" s="757"/>
      <c r="I100" s="757"/>
      <c r="J100" s="757"/>
      <c r="K100" s="757"/>
      <c r="L100" s="757"/>
      <c r="M100" s="757"/>
      <c r="N100" s="758"/>
      <c r="O100" s="756" t="s">
        <v>745</v>
      </c>
      <c r="P100" s="757"/>
      <c r="Q100" s="757"/>
      <c r="R100" s="757"/>
      <c r="S100" s="757"/>
      <c r="T100" s="757"/>
      <c r="U100" s="757"/>
      <c r="V100" s="757"/>
      <c r="W100" s="757"/>
      <c r="X100" s="757"/>
      <c r="Y100" s="758"/>
      <c r="Z100" s="756" t="s">
        <v>746</v>
      </c>
      <c r="AA100" s="757"/>
      <c r="AB100" s="757"/>
      <c r="AC100" s="757"/>
      <c r="AD100" s="757"/>
      <c r="AE100" s="757"/>
      <c r="AF100" s="757"/>
      <c r="AG100" s="757"/>
      <c r="AH100" s="757"/>
      <c r="AI100" s="757"/>
      <c r="AJ100" s="757"/>
      <c r="AK100" s="757"/>
      <c r="AL100" s="757"/>
      <c r="AM100" s="758"/>
      <c r="AN100" s="756" t="s">
        <v>670</v>
      </c>
      <c r="AO100" s="757"/>
      <c r="AP100" s="757"/>
      <c r="AQ100" s="757"/>
      <c r="AR100" s="757"/>
      <c r="AS100" s="757"/>
      <c r="AT100" s="757"/>
      <c r="AU100" s="758"/>
      <c r="AV100" s="759" t="s">
        <v>314</v>
      </c>
      <c r="AW100" s="760"/>
      <c r="AX100" s="760"/>
      <c r="AY100" s="760"/>
      <c r="AZ100" s="760"/>
      <c r="BA100" s="760"/>
      <c r="BB100" s="760"/>
      <c r="BC100" s="761"/>
      <c r="BD100" s="759">
        <v>2020</v>
      </c>
      <c r="BE100" s="760"/>
      <c r="BF100" s="760"/>
      <c r="BG100" s="760"/>
      <c r="BH100" s="760"/>
      <c r="BI100" s="760"/>
      <c r="BJ100" s="760"/>
      <c r="BK100" s="760"/>
      <c r="BL100" s="761"/>
      <c r="BM100" s="814">
        <v>1</v>
      </c>
      <c r="BN100" s="815"/>
      <c r="BO100" s="815"/>
      <c r="BP100" s="815"/>
      <c r="BQ100" s="815"/>
      <c r="BR100" s="815"/>
      <c r="BS100" s="815"/>
      <c r="BT100" s="815"/>
      <c r="BU100" s="889"/>
      <c r="BV100" s="866" t="s">
        <v>672</v>
      </c>
      <c r="BW100" s="867"/>
      <c r="BX100" s="867"/>
      <c r="BY100" s="867"/>
      <c r="BZ100" s="867"/>
      <c r="CA100" s="867"/>
      <c r="CB100" s="867"/>
      <c r="CC100" s="868"/>
      <c r="CD100" s="756" t="s">
        <v>741</v>
      </c>
      <c r="CE100" s="757"/>
      <c r="CF100" s="757"/>
      <c r="CG100" s="757"/>
      <c r="CH100" s="757"/>
      <c r="CI100" s="757"/>
      <c r="CJ100" s="757"/>
      <c r="CK100" s="757"/>
      <c r="CL100" s="757"/>
      <c r="CM100" s="757"/>
      <c r="CN100" s="758"/>
      <c r="CO100" s="756" t="s">
        <v>747</v>
      </c>
      <c r="CP100" s="757"/>
      <c r="CQ100" s="757"/>
      <c r="CR100" s="757"/>
      <c r="CS100" s="757"/>
      <c r="CT100" s="757"/>
      <c r="CU100" s="757"/>
      <c r="CV100" s="757"/>
      <c r="CW100" s="757"/>
      <c r="CX100" s="757"/>
      <c r="CY100" s="757"/>
      <c r="CZ100" s="758"/>
    </row>
    <row r="101" spans="2:112" ht="15" customHeight="1" x14ac:dyDescent="0.25">
      <c r="B101" s="869"/>
      <c r="C101" s="870"/>
      <c r="D101" s="871"/>
      <c r="E101" s="772"/>
      <c r="F101" s="773"/>
      <c r="G101" s="773"/>
      <c r="H101" s="773"/>
      <c r="I101" s="773"/>
      <c r="J101" s="773"/>
      <c r="K101" s="773"/>
      <c r="L101" s="773"/>
      <c r="M101" s="773"/>
      <c r="N101" s="774"/>
      <c r="O101" s="772"/>
      <c r="P101" s="773"/>
      <c r="Q101" s="773"/>
      <c r="R101" s="773"/>
      <c r="S101" s="773"/>
      <c r="T101" s="773"/>
      <c r="U101" s="773"/>
      <c r="V101" s="773"/>
      <c r="W101" s="773"/>
      <c r="X101" s="773"/>
      <c r="Y101" s="774"/>
      <c r="Z101" s="772"/>
      <c r="AA101" s="773"/>
      <c r="AB101" s="773"/>
      <c r="AC101" s="773"/>
      <c r="AD101" s="773"/>
      <c r="AE101" s="773"/>
      <c r="AF101" s="773"/>
      <c r="AG101" s="773"/>
      <c r="AH101" s="773"/>
      <c r="AI101" s="773"/>
      <c r="AJ101" s="773"/>
      <c r="AK101" s="773"/>
      <c r="AL101" s="773"/>
      <c r="AM101" s="774"/>
      <c r="AN101" s="772"/>
      <c r="AO101" s="773"/>
      <c r="AP101" s="773"/>
      <c r="AQ101" s="773"/>
      <c r="AR101" s="773"/>
      <c r="AS101" s="773"/>
      <c r="AT101" s="773"/>
      <c r="AU101" s="774"/>
      <c r="AV101" s="775"/>
      <c r="AW101" s="776"/>
      <c r="AX101" s="776"/>
      <c r="AY101" s="776"/>
      <c r="AZ101" s="776"/>
      <c r="BA101" s="776"/>
      <c r="BB101" s="776"/>
      <c r="BC101" s="777"/>
      <c r="BD101" s="775"/>
      <c r="BE101" s="776"/>
      <c r="BF101" s="776"/>
      <c r="BG101" s="776"/>
      <c r="BH101" s="776"/>
      <c r="BI101" s="776"/>
      <c r="BJ101" s="776"/>
      <c r="BK101" s="776"/>
      <c r="BL101" s="777"/>
      <c r="BM101" s="819"/>
      <c r="BN101" s="820"/>
      <c r="BO101" s="820"/>
      <c r="BP101" s="820"/>
      <c r="BQ101" s="820"/>
      <c r="BR101" s="820"/>
      <c r="BS101" s="820"/>
      <c r="BT101" s="820"/>
      <c r="BU101" s="890"/>
      <c r="BV101" s="872"/>
      <c r="BW101" s="873"/>
      <c r="BX101" s="873"/>
      <c r="BY101" s="873"/>
      <c r="BZ101" s="873"/>
      <c r="CA101" s="873"/>
      <c r="CB101" s="873"/>
      <c r="CC101" s="874"/>
      <c r="CD101" s="772"/>
      <c r="CE101" s="773"/>
      <c r="CF101" s="773"/>
      <c r="CG101" s="773"/>
      <c r="CH101" s="773"/>
      <c r="CI101" s="773"/>
      <c r="CJ101" s="773"/>
      <c r="CK101" s="773"/>
      <c r="CL101" s="773"/>
      <c r="CM101" s="773"/>
      <c r="CN101" s="774"/>
      <c r="CO101" s="772"/>
      <c r="CP101" s="773"/>
      <c r="CQ101" s="773"/>
      <c r="CR101" s="773"/>
      <c r="CS101" s="773"/>
      <c r="CT101" s="773"/>
      <c r="CU101" s="773"/>
      <c r="CV101" s="773"/>
      <c r="CW101" s="773"/>
      <c r="CX101" s="773"/>
      <c r="CY101" s="773"/>
      <c r="CZ101" s="774"/>
    </row>
    <row r="102" spans="2:112" ht="15" customHeight="1" x14ac:dyDescent="0.25">
      <c r="B102" s="869"/>
      <c r="C102" s="870"/>
      <c r="D102" s="871"/>
      <c r="E102" s="772"/>
      <c r="F102" s="773"/>
      <c r="G102" s="773"/>
      <c r="H102" s="773"/>
      <c r="I102" s="773"/>
      <c r="J102" s="773"/>
      <c r="K102" s="773"/>
      <c r="L102" s="773"/>
      <c r="M102" s="773"/>
      <c r="N102" s="774"/>
      <c r="O102" s="772"/>
      <c r="P102" s="773"/>
      <c r="Q102" s="773"/>
      <c r="R102" s="773"/>
      <c r="S102" s="773"/>
      <c r="T102" s="773"/>
      <c r="U102" s="773"/>
      <c r="V102" s="773"/>
      <c r="W102" s="773"/>
      <c r="X102" s="773"/>
      <c r="Y102" s="774"/>
      <c r="Z102" s="772"/>
      <c r="AA102" s="773"/>
      <c r="AB102" s="773"/>
      <c r="AC102" s="773"/>
      <c r="AD102" s="773"/>
      <c r="AE102" s="773"/>
      <c r="AF102" s="773"/>
      <c r="AG102" s="773"/>
      <c r="AH102" s="773"/>
      <c r="AI102" s="773"/>
      <c r="AJ102" s="773"/>
      <c r="AK102" s="773"/>
      <c r="AL102" s="773"/>
      <c r="AM102" s="774"/>
      <c r="AN102" s="772"/>
      <c r="AO102" s="773"/>
      <c r="AP102" s="773"/>
      <c r="AQ102" s="773"/>
      <c r="AR102" s="773"/>
      <c r="AS102" s="773"/>
      <c r="AT102" s="773"/>
      <c r="AU102" s="774"/>
      <c r="AV102" s="775"/>
      <c r="AW102" s="776"/>
      <c r="AX102" s="776"/>
      <c r="AY102" s="776"/>
      <c r="AZ102" s="776"/>
      <c r="BA102" s="776"/>
      <c r="BB102" s="776"/>
      <c r="BC102" s="777"/>
      <c r="BD102" s="787"/>
      <c r="BE102" s="788"/>
      <c r="BF102" s="788"/>
      <c r="BG102" s="788"/>
      <c r="BH102" s="788"/>
      <c r="BI102" s="788"/>
      <c r="BJ102" s="788"/>
      <c r="BK102" s="788"/>
      <c r="BL102" s="789"/>
      <c r="BM102" s="819"/>
      <c r="BN102" s="820"/>
      <c r="BO102" s="820"/>
      <c r="BP102" s="820"/>
      <c r="BQ102" s="820"/>
      <c r="BR102" s="820"/>
      <c r="BS102" s="820"/>
      <c r="BT102" s="820"/>
      <c r="BU102" s="890"/>
      <c r="BV102" s="850" t="s">
        <v>697</v>
      </c>
      <c r="BW102" s="851"/>
      <c r="BX102" s="851"/>
      <c r="BY102" s="851"/>
      <c r="BZ102" s="851"/>
      <c r="CA102" s="851"/>
      <c r="CB102" s="851"/>
      <c r="CC102" s="852"/>
      <c r="CD102" s="772"/>
      <c r="CE102" s="773"/>
      <c r="CF102" s="773"/>
      <c r="CG102" s="773"/>
      <c r="CH102" s="773"/>
      <c r="CI102" s="773"/>
      <c r="CJ102" s="773"/>
      <c r="CK102" s="773"/>
      <c r="CL102" s="773"/>
      <c r="CM102" s="773"/>
      <c r="CN102" s="774"/>
      <c r="CO102" s="772"/>
      <c r="CP102" s="773"/>
      <c r="CQ102" s="773"/>
      <c r="CR102" s="773"/>
      <c r="CS102" s="773"/>
      <c r="CT102" s="773"/>
      <c r="CU102" s="773"/>
      <c r="CV102" s="773"/>
      <c r="CW102" s="773"/>
      <c r="CX102" s="773"/>
      <c r="CY102" s="773"/>
      <c r="CZ102" s="774"/>
    </row>
    <row r="103" spans="2:112" ht="15" customHeight="1" x14ac:dyDescent="0.25">
      <c r="B103" s="869"/>
      <c r="C103" s="870"/>
      <c r="D103" s="871"/>
      <c r="E103" s="772"/>
      <c r="F103" s="773"/>
      <c r="G103" s="773"/>
      <c r="H103" s="773"/>
      <c r="I103" s="773"/>
      <c r="J103" s="773"/>
      <c r="K103" s="773"/>
      <c r="L103" s="773"/>
      <c r="M103" s="773"/>
      <c r="N103" s="774"/>
      <c r="O103" s="772"/>
      <c r="P103" s="773"/>
      <c r="Q103" s="773"/>
      <c r="R103" s="773"/>
      <c r="S103" s="773"/>
      <c r="T103" s="773"/>
      <c r="U103" s="773"/>
      <c r="V103" s="773"/>
      <c r="W103" s="773"/>
      <c r="X103" s="773"/>
      <c r="Y103" s="774"/>
      <c r="Z103" s="772"/>
      <c r="AA103" s="773"/>
      <c r="AB103" s="773"/>
      <c r="AC103" s="773"/>
      <c r="AD103" s="773"/>
      <c r="AE103" s="773"/>
      <c r="AF103" s="773"/>
      <c r="AG103" s="773"/>
      <c r="AH103" s="773"/>
      <c r="AI103" s="773"/>
      <c r="AJ103" s="773"/>
      <c r="AK103" s="773"/>
      <c r="AL103" s="773"/>
      <c r="AM103" s="774"/>
      <c r="AN103" s="772"/>
      <c r="AO103" s="773"/>
      <c r="AP103" s="773"/>
      <c r="AQ103" s="773"/>
      <c r="AR103" s="773"/>
      <c r="AS103" s="773"/>
      <c r="AT103" s="773"/>
      <c r="AU103" s="774"/>
      <c r="AV103" s="775"/>
      <c r="AW103" s="776"/>
      <c r="AX103" s="776"/>
      <c r="AY103" s="776"/>
      <c r="AZ103" s="776"/>
      <c r="BA103" s="776"/>
      <c r="BB103" s="776"/>
      <c r="BC103" s="777"/>
      <c r="BD103" s="814" t="s">
        <v>698</v>
      </c>
      <c r="BE103" s="815"/>
      <c r="BF103" s="815"/>
      <c r="BG103" s="815"/>
      <c r="BH103" s="815"/>
      <c r="BI103" s="815"/>
      <c r="BJ103" s="815"/>
      <c r="BK103" s="815"/>
      <c r="BL103" s="889"/>
      <c r="BM103" s="819"/>
      <c r="BN103" s="820"/>
      <c r="BO103" s="820"/>
      <c r="BP103" s="820"/>
      <c r="BQ103" s="820"/>
      <c r="BR103" s="820"/>
      <c r="BS103" s="820"/>
      <c r="BT103" s="820"/>
      <c r="BU103" s="890"/>
      <c r="BV103" s="866" t="s">
        <v>676</v>
      </c>
      <c r="BW103" s="867"/>
      <c r="BX103" s="867"/>
      <c r="BY103" s="867"/>
      <c r="BZ103" s="867"/>
      <c r="CA103" s="867"/>
      <c r="CB103" s="867"/>
      <c r="CC103" s="868"/>
      <c r="CD103" s="772"/>
      <c r="CE103" s="773"/>
      <c r="CF103" s="773"/>
      <c r="CG103" s="773"/>
      <c r="CH103" s="773"/>
      <c r="CI103" s="773"/>
      <c r="CJ103" s="773"/>
      <c r="CK103" s="773"/>
      <c r="CL103" s="773"/>
      <c r="CM103" s="773"/>
      <c r="CN103" s="774"/>
      <c r="CO103" s="772"/>
      <c r="CP103" s="773"/>
      <c r="CQ103" s="773"/>
      <c r="CR103" s="773"/>
      <c r="CS103" s="773"/>
      <c r="CT103" s="773"/>
      <c r="CU103" s="773"/>
      <c r="CV103" s="773"/>
      <c r="CW103" s="773"/>
      <c r="CX103" s="773"/>
      <c r="CY103" s="773"/>
      <c r="CZ103" s="774"/>
    </row>
    <row r="104" spans="2:112" ht="15" customHeight="1" x14ac:dyDescent="0.25">
      <c r="B104" s="869"/>
      <c r="C104" s="870"/>
      <c r="D104" s="871"/>
      <c r="E104" s="772"/>
      <c r="F104" s="773"/>
      <c r="G104" s="773"/>
      <c r="H104" s="773"/>
      <c r="I104" s="773"/>
      <c r="J104" s="773"/>
      <c r="K104" s="773"/>
      <c r="L104" s="773"/>
      <c r="M104" s="773"/>
      <c r="N104" s="774"/>
      <c r="O104" s="772"/>
      <c r="P104" s="773"/>
      <c r="Q104" s="773"/>
      <c r="R104" s="773"/>
      <c r="S104" s="773"/>
      <c r="T104" s="773"/>
      <c r="U104" s="773"/>
      <c r="V104" s="773"/>
      <c r="W104" s="773"/>
      <c r="X104" s="773"/>
      <c r="Y104" s="774"/>
      <c r="Z104" s="772"/>
      <c r="AA104" s="773"/>
      <c r="AB104" s="773"/>
      <c r="AC104" s="773"/>
      <c r="AD104" s="773"/>
      <c r="AE104" s="773"/>
      <c r="AF104" s="773"/>
      <c r="AG104" s="773"/>
      <c r="AH104" s="773"/>
      <c r="AI104" s="773"/>
      <c r="AJ104" s="773"/>
      <c r="AK104" s="773"/>
      <c r="AL104" s="773"/>
      <c r="AM104" s="774"/>
      <c r="AN104" s="772"/>
      <c r="AO104" s="773"/>
      <c r="AP104" s="773"/>
      <c r="AQ104" s="773"/>
      <c r="AR104" s="773"/>
      <c r="AS104" s="773"/>
      <c r="AT104" s="773"/>
      <c r="AU104" s="774"/>
      <c r="AV104" s="775"/>
      <c r="AW104" s="776"/>
      <c r="AX104" s="776"/>
      <c r="AY104" s="776"/>
      <c r="AZ104" s="776"/>
      <c r="BA104" s="776"/>
      <c r="BB104" s="776"/>
      <c r="BC104" s="777"/>
      <c r="BD104" s="819"/>
      <c r="BE104" s="820"/>
      <c r="BF104" s="820"/>
      <c r="BG104" s="820"/>
      <c r="BH104" s="820"/>
      <c r="BI104" s="820"/>
      <c r="BJ104" s="820"/>
      <c r="BK104" s="820"/>
      <c r="BL104" s="890"/>
      <c r="BM104" s="819"/>
      <c r="BN104" s="820"/>
      <c r="BO104" s="820"/>
      <c r="BP104" s="820"/>
      <c r="BQ104" s="820"/>
      <c r="BR104" s="820"/>
      <c r="BS104" s="820"/>
      <c r="BT104" s="820"/>
      <c r="BU104" s="890"/>
      <c r="BV104" s="872"/>
      <c r="BW104" s="873"/>
      <c r="BX104" s="873"/>
      <c r="BY104" s="873"/>
      <c r="BZ104" s="873"/>
      <c r="CA104" s="873"/>
      <c r="CB104" s="873"/>
      <c r="CC104" s="874"/>
      <c r="CD104" s="772"/>
      <c r="CE104" s="773"/>
      <c r="CF104" s="773"/>
      <c r="CG104" s="773"/>
      <c r="CH104" s="773"/>
      <c r="CI104" s="773"/>
      <c r="CJ104" s="773"/>
      <c r="CK104" s="773"/>
      <c r="CL104" s="773"/>
      <c r="CM104" s="773"/>
      <c r="CN104" s="774"/>
      <c r="CO104" s="772"/>
      <c r="CP104" s="773"/>
      <c r="CQ104" s="773"/>
      <c r="CR104" s="773"/>
      <c r="CS104" s="773"/>
      <c r="CT104" s="773"/>
      <c r="CU104" s="773"/>
      <c r="CV104" s="773"/>
      <c r="CW104" s="773"/>
      <c r="CX104" s="773"/>
      <c r="CY104" s="773"/>
      <c r="CZ104" s="774"/>
    </row>
    <row r="105" spans="2:112" ht="15" customHeight="1" x14ac:dyDescent="0.25">
      <c r="B105" s="869"/>
      <c r="C105" s="870"/>
      <c r="D105" s="871"/>
      <c r="E105" s="772"/>
      <c r="F105" s="773"/>
      <c r="G105" s="773"/>
      <c r="H105" s="773"/>
      <c r="I105" s="773"/>
      <c r="J105" s="773"/>
      <c r="K105" s="773"/>
      <c r="L105" s="773"/>
      <c r="M105" s="773"/>
      <c r="N105" s="774"/>
      <c r="O105" s="772"/>
      <c r="P105" s="773"/>
      <c r="Q105" s="773"/>
      <c r="R105" s="773"/>
      <c r="S105" s="773"/>
      <c r="T105" s="773"/>
      <c r="U105" s="773"/>
      <c r="V105" s="773"/>
      <c r="W105" s="773"/>
      <c r="X105" s="773"/>
      <c r="Y105" s="774"/>
      <c r="Z105" s="772"/>
      <c r="AA105" s="773"/>
      <c r="AB105" s="773"/>
      <c r="AC105" s="773"/>
      <c r="AD105" s="773"/>
      <c r="AE105" s="773"/>
      <c r="AF105" s="773"/>
      <c r="AG105" s="773"/>
      <c r="AH105" s="773"/>
      <c r="AI105" s="773"/>
      <c r="AJ105" s="773"/>
      <c r="AK105" s="773"/>
      <c r="AL105" s="773"/>
      <c r="AM105" s="774"/>
      <c r="AN105" s="772"/>
      <c r="AO105" s="773"/>
      <c r="AP105" s="773"/>
      <c r="AQ105" s="773"/>
      <c r="AR105" s="773"/>
      <c r="AS105" s="773"/>
      <c r="AT105" s="773"/>
      <c r="AU105" s="774"/>
      <c r="AV105" s="775"/>
      <c r="AW105" s="776"/>
      <c r="AX105" s="776"/>
      <c r="AY105" s="776"/>
      <c r="AZ105" s="776"/>
      <c r="BA105" s="776"/>
      <c r="BB105" s="776"/>
      <c r="BC105" s="777"/>
      <c r="BD105" s="819"/>
      <c r="BE105" s="820"/>
      <c r="BF105" s="820"/>
      <c r="BG105" s="820"/>
      <c r="BH105" s="820"/>
      <c r="BI105" s="820"/>
      <c r="BJ105" s="820"/>
      <c r="BK105" s="820"/>
      <c r="BL105" s="890"/>
      <c r="BM105" s="819"/>
      <c r="BN105" s="820"/>
      <c r="BO105" s="820"/>
      <c r="BP105" s="820"/>
      <c r="BQ105" s="820"/>
      <c r="BR105" s="820"/>
      <c r="BS105" s="820"/>
      <c r="BT105" s="820"/>
      <c r="BU105" s="890"/>
      <c r="BV105" s="880" t="s">
        <v>736</v>
      </c>
      <c r="BW105" s="881"/>
      <c r="BX105" s="881"/>
      <c r="BY105" s="881"/>
      <c r="BZ105" s="881"/>
      <c r="CA105" s="881"/>
      <c r="CB105" s="881"/>
      <c r="CC105" s="882"/>
      <c r="CD105" s="772"/>
      <c r="CE105" s="773"/>
      <c r="CF105" s="773"/>
      <c r="CG105" s="773"/>
      <c r="CH105" s="773"/>
      <c r="CI105" s="773"/>
      <c r="CJ105" s="773"/>
      <c r="CK105" s="773"/>
      <c r="CL105" s="773"/>
      <c r="CM105" s="773"/>
      <c r="CN105" s="774"/>
      <c r="CO105" s="772"/>
      <c r="CP105" s="773"/>
      <c r="CQ105" s="773"/>
      <c r="CR105" s="773"/>
      <c r="CS105" s="773"/>
      <c r="CT105" s="773"/>
      <c r="CU105" s="773"/>
      <c r="CV105" s="773"/>
      <c r="CW105" s="773"/>
      <c r="CX105" s="773"/>
      <c r="CY105" s="773"/>
      <c r="CZ105" s="774"/>
    </row>
    <row r="106" spans="2:112" ht="112.5" customHeight="1" x14ac:dyDescent="0.25">
      <c r="B106" s="886"/>
      <c r="C106" s="887"/>
      <c r="D106" s="888"/>
      <c r="E106" s="797"/>
      <c r="F106" s="798"/>
      <c r="G106" s="798"/>
      <c r="H106" s="798"/>
      <c r="I106" s="798"/>
      <c r="J106" s="798"/>
      <c r="K106" s="798"/>
      <c r="L106" s="798"/>
      <c r="M106" s="798"/>
      <c r="N106" s="799"/>
      <c r="O106" s="797"/>
      <c r="P106" s="798"/>
      <c r="Q106" s="798"/>
      <c r="R106" s="798"/>
      <c r="S106" s="798"/>
      <c r="T106" s="798"/>
      <c r="U106" s="798"/>
      <c r="V106" s="798"/>
      <c r="W106" s="798"/>
      <c r="X106" s="798"/>
      <c r="Y106" s="799"/>
      <c r="Z106" s="797"/>
      <c r="AA106" s="798"/>
      <c r="AB106" s="798"/>
      <c r="AC106" s="798"/>
      <c r="AD106" s="798"/>
      <c r="AE106" s="798"/>
      <c r="AF106" s="798"/>
      <c r="AG106" s="798"/>
      <c r="AH106" s="798"/>
      <c r="AI106" s="798"/>
      <c r="AJ106" s="798"/>
      <c r="AK106" s="798"/>
      <c r="AL106" s="798"/>
      <c r="AM106" s="799"/>
      <c r="AN106" s="797"/>
      <c r="AO106" s="798"/>
      <c r="AP106" s="798"/>
      <c r="AQ106" s="798"/>
      <c r="AR106" s="798"/>
      <c r="AS106" s="798"/>
      <c r="AT106" s="798"/>
      <c r="AU106" s="799"/>
      <c r="AV106" s="787"/>
      <c r="AW106" s="788"/>
      <c r="AX106" s="788"/>
      <c r="AY106" s="788"/>
      <c r="AZ106" s="788"/>
      <c r="BA106" s="788"/>
      <c r="BB106" s="788"/>
      <c r="BC106" s="789"/>
      <c r="BD106" s="827"/>
      <c r="BE106" s="828"/>
      <c r="BF106" s="828"/>
      <c r="BG106" s="828"/>
      <c r="BH106" s="828"/>
      <c r="BI106" s="828"/>
      <c r="BJ106" s="828"/>
      <c r="BK106" s="828"/>
      <c r="BL106" s="891"/>
      <c r="BM106" s="827"/>
      <c r="BN106" s="828"/>
      <c r="BO106" s="828"/>
      <c r="BP106" s="828"/>
      <c r="BQ106" s="828"/>
      <c r="BR106" s="828"/>
      <c r="BS106" s="828"/>
      <c r="BT106" s="828"/>
      <c r="BU106" s="891"/>
      <c r="BV106" s="880"/>
      <c r="BW106" s="881"/>
      <c r="BX106" s="881"/>
      <c r="BY106" s="881"/>
      <c r="BZ106" s="881"/>
      <c r="CA106" s="881"/>
      <c r="CB106" s="881"/>
      <c r="CC106" s="882"/>
      <c r="CD106" s="797"/>
      <c r="CE106" s="798"/>
      <c r="CF106" s="798"/>
      <c r="CG106" s="798"/>
      <c r="CH106" s="798"/>
      <c r="CI106" s="798"/>
      <c r="CJ106" s="798"/>
      <c r="CK106" s="798"/>
      <c r="CL106" s="798"/>
      <c r="CM106" s="798"/>
      <c r="CN106" s="799"/>
      <c r="CO106" s="797"/>
      <c r="CP106" s="798"/>
      <c r="CQ106" s="798"/>
      <c r="CR106" s="798"/>
      <c r="CS106" s="798"/>
      <c r="CT106" s="798"/>
      <c r="CU106" s="798"/>
      <c r="CV106" s="798"/>
      <c r="CW106" s="798"/>
      <c r="CX106" s="798"/>
      <c r="CY106" s="798"/>
      <c r="CZ106" s="799"/>
    </row>
    <row r="107" spans="2:112" ht="4.5" customHeight="1" x14ac:dyDescent="0.25"/>
    <row r="108" spans="2:112" ht="15" customHeight="1" x14ac:dyDescent="0.25">
      <c r="B108" s="832" t="s">
        <v>748</v>
      </c>
      <c r="C108" s="833"/>
      <c r="D108" s="834"/>
      <c r="E108" s="756" t="s">
        <v>749</v>
      </c>
      <c r="F108" s="757"/>
      <c r="G108" s="757"/>
      <c r="H108" s="757"/>
      <c r="I108" s="757"/>
      <c r="J108" s="757"/>
      <c r="K108" s="757"/>
      <c r="L108" s="757"/>
      <c r="M108" s="757"/>
      <c r="N108" s="758"/>
      <c r="O108" s="756" t="s">
        <v>750</v>
      </c>
      <c r="P108" s="757"/>
      <c r="Q108" s="757"/>
      <c r="R108" s="757"/>
      <c r="S108" s="757"/>
      <c r="T108" s="757"/>
      <c r="U108" s="757"/>
      <c r="V108" s="757"/>
      <c r="W108" s="757"/>
      <c r="X108" s="757"/>
      <c r="Y108" s="758"/>
      <c r="Z108" s="835" t="s">
        <v>690</v>
      </c>
      <c r="AA108" s="836"/>
      <c r="AB108" s="836"/>
      <c r="AC108" s="836"/>
      <c r="AD108" s="836"/>
      <c r="AE108" s="836"/>
      <c r="AF108" s="836"/>
      <c r="AG108" s="836"/>
      <c r="AH108" s="836"/>
      <c r="AI108" s="836"/>
      <c r="AJ108" s="836"/>
      <c r="AK108" s="836"/>
      <c r="AL108" s="836"/>
      <c r="AM108" s="837"/>
      <c r="AN108" s="756" t="s">
        <v>721</v>
      </c>
      <c r="AO108" s="757"/>
      <c r="AP108" s="757"/>
      <c r="AQ108" s="757"/>
      <c r="AR108" s="757"/>
      <c r="AS108" s="757"/>
      <c r="AT108" s="757"/>
      <c r="AU108" s="758"/>
      <c r="AV108" s="759" t="s">
        <v>314</v>
      </c>
      <c r="AW108" s="760"/>
      <c r="AX108" s="760"/>
      <c r="AY108" s="760"/>
      <c r="AZ108" s="760"/>
      <c r="BA108" s="760"/>
      <c r="BB108" s="760"/>
      <c r="BC108" s="761"/>
      <c r="BD108" s="759">
        <v>2020</v>
      </c>
      <c r="BE108" s="760"/>
      <c r="BF108" s="760"/>
      <c r="BG108" s="760"/>
      <c r="BH108" s="760"/>
      <c r="BI108" s="760"/>
      <c r="BJ108" s="760"/>
      <c r="BK108" s="760"/>
      <c r="BL108" s="761"/>
      <c r="BM108" s="814" t="s">
        <v>751</v>
      </c>
      <c r="BN108" s="815"/>
      <c r="BO108" s="815"/>
      <c r="BP108" s="815"/>
      <c r="BQ108" s="815"/>
      <c r="BR108" s="815"/>
      <c r="BS108" s="815"/>
      <c r="BT108" s="815"/>
      <c r="BU108" s="815"/>
      <c r="BV108" s="763" t="s">
        <v>672</v>
      </c>
      <c r="BW108" s="764"/>
      <c r="BX108" s="764"/>
      <c r="BY108" s="764"/>
      <c r="BZ108" s="764"/>
      <c r="CA108" s="764"/>
      <c r="CB108" s="764"/>
      <c r="CC108" s="765"/>
      <c r="CD108" s="756" t="s">
        <v>752</v>
      </c>
      <c r="CE108" s="757"/>
      <c r="CF108" s="757"/>
      <c r="CG108" s="757"/>
      <c r="CH108" s="757"/>
      <c r="CI108" s="757"/>
      <c r="CJ108" s="757"/>
      <c r="CK108" s="757"/>
      <c r="CL108" s="757"/>
      <c r="CM108" s="757"/>
      <c r="CN108" s="758"/>
      <c r="CO108" s="766" t="s">
        <v>753</v>
      </c>
      <c r="CP108" s="767"/>
      <c r="CQ108" s="767"/>
      <c r="CR108" s="767"/>
      <c r="CS108" s="767"/>
      <c r="CT108" s="767"/>
      <c r="CU108" s="767"/>
      <c r="CV108" s="767"/>
      <c r="CW108" s="767"/>
      <c r="CX108" s="767"/>
      <c r="CY108" s="767"/>
      <c r="CZ108" s="768"/>
      <c r="DA108" s="838" t="s">
        <v>695</v>
      </c>
      <c r="DB108" s="839"/>
      <c r="DC108" s="839"/>
      <c r="DD108" s="839"/>
      <c r="DE108" s="839"/>
      <c r="DF108" s="839"/>
      <c r="DG108" s="839"/>
      <c r="DH108" s="840"/>
    </row>
    <row r="109" spans="2:112" ht="15" customHeight="1" x14ac:dyDescent="0.25">
      <c r="B109" s="841"/>
      <c r="C109" s="842"/>
      <c r="D109" s="843"/>
      <c r="E109" s="772"/>
      <c r="F109" s="773"/>
      <c r="G109" s="773"/>
      <c r="H109" s="773"/>
      <c r="I109" s="773"/>
      <c r="J109" s="773"/>
      <c r="K109" s="773"/>
      <c r="L109" s="773"/>
      <c r="M109" s="773"/>
      <c r="N109" s="774"/>
      <c r="O109" s="772"/>
      <c r="P109" s="773"/>
      <c r="Q109" s="773"/>
      <c r="R109" s="773"/>
      <c r="S109" s="773"/>
      <c r="T109" s="773"/>
      <c r="U109" s="773"/>
      <c r="V109" s="773"/>
      <c r="W109" s="773"/>
      <c r="X109" s="773"/>
      <c r="Y109" s="774"/>
      <c r="Z109" s="844"/>
      <c r="AA109" s="845"/>
      <c r="AB109" s="845"/>
      <c r="AC109" s="845"/>
      <c r="AD109" s="845"/>
      <c r="AE109" s="845"/>
      <c r="AF109" s="845"/>
      <c r="AG109" s="845"/>
      <c r="AH109" s="845"/>
      <c r="AI109" s="845"/>
      <c r="AJ109" s="845"/>
      <c r="AK109" s="845"/>
      <c r="AL109" s="845"/>
      <c r="AM109" s="846"/>
      <c r="AN109" s="772"/>
      <c r="AO109" s="773"/>
      <c r="AP109" s="773"/>
      <c r="AQ109" s="773"/>
      <c r="AR109" s="773"/>
      <c r="AS109" s="773"/>
      <c r="AT109" s="773"/>
      <c r="AU109" s="774"/>
      <c r="AV109" s="775"/>
      <c r="AW109" s="776"/>
      <c r="AX109" s="776"/>
      <c r="AY109" s="776"/>
      <c r="AZ109" s="776"/>
      <c r="BA109" s="776"/>
      <c r="BB109" s="776"/>
      <c r="BC109" s="777"/>
      <c r="BD109" s="775"/>
      <c r="BE109" s="776"/>
      <c r="BF109" s="776"/>
      <c r="BG109" s="776"/>
      <c r="BH109" s="776"/>
      <c r="BI109" s="776"/>
      <c r="BJ109" s="776"/>
      <c r="BK109" s="776"/>
      <c r="BL109" s="777"/>
      <c r="BM109" s="819"/>
      <c r="BN109" s="820"/>
      <c r="BO109" s="820"/>
      <c r="BP109" s="820"/>
      <c r="BQ109" s="820"/>
      <c r="BR109" s="820"/>
      <c r="BS109" s="820"/>
      <c r="BT109" s="820"/>
      <c r="BU109" s="820"/>
      <c r="BV109" s="791"/>
      <c r="BW109" s="792"/>
      <c r="BX109" s="792"/>
      <c r="BY109" s="792"/>
      <c r="BZ109" s="792"/>
      <c r="CA109" s="792"/>
      <c r="CB109" s="792"/>
      <c r="CC109" s="793"/>
      <c r="CD109" s="772"/>
      <c r="CE109" s="773"/>
      <c r="CF109" s="773"/>
      <c r="CG109" s="773"/>
      <c r="CH109" s="773"/>
      <c r="CI109" s="773"/>
      <c r="CJ109" s="773"/>
      <c r="CK109" s="773"/>
      <c r="CL109" s="773"/>
      <c r="CM109" s="773"/>
      <c r="CN109" s="774"/>
      <c r="CO109" s="781"/>
      <c r="CP109" s="782"/>
      <c r="CQ109" s="782"/>
      <c r="CR109" s="782"/>
      <c r="CS109" s="782"/>
      <c r="CT109" s="782"/>
      <c r="CU109" s="782"/>
      <c r="CV109" s="782"/>
      <c r="CW109" s="782"/>
      <c r="CX109" s="782"/>
      <c r="CY109" s="782"/>
      <c r="CZ109" s="783"/>
      <c r="DA109" s="847" t="s">
        <v>696</v>
      </c>
      <c r="DB109" s="848"/>
      <c r="DC109" s="848"/>
      <c r="DD109" s="848"/>
      <c r="DE109" s="848"/>
      <c r="DF109" s="848"/>
      <c r="DG109" s="848"/>
      <c r="DH109" s="849"/>
    </row>
    <row r="110" spans="2:112" ht="15" customHeight="1" x14ac:dyDescent="0.25">
      <c r="B110" s="841"/>
      <c r="C110" s="842"/>
      <c r="D110" s="843"/>
      <c r="E110" s="772"/>
      <c r="F110" s="773"/>
      <c r="G110" s="773"/>
      <c r="H110" s="773"/>
      <c r="I110" s="773"/>
      <c r="J110" s="773"/>
      <c r="K110" s="773"/>
      <c r="L110" s="773"/>
      <c r="M110" s="773"/>
      <c r="N110" s="774"/>
      <c r="O110" s="772"/>
      <c r="P110" s="773"/>
      <c r="Q110" s="773"/>
      <c r="R110" s="773"/>
      <c r="S110" s="773"/>
      <c r="T110" s="773"/>
      <c r="U110" s="773"/>
      <c r="V110" s="773"/>
      <c r="W110" s="773"/>
      <c r="X110" s="773"/>
      <c r="Y110" s="774"/>
      <c r="Z110" s="844"/>
      <c r="AA110" s="845"/>
      <c r="AB110" s="845"/>
      <c r="AC110" s="845"/>
      <c r="AD110" s="845"/>
      <c r="AE110" s="845"/>
      <c r="AF110" s="845"/>
      <c r="AG110" s="845"/>
      <c r="AH110" s="845"/>
      <c r="AI110" s="845"/>
      <c r="AJ110" s="845"/>
      <c r="AK110" s="845"/>
      <c r="AL110" s="845"/>
      <c r="AM110" s="846"/>
      <c r="AN110" s="772"/>
      <c r="AO110" s="773"/>
      <c r="AP110" s="773"/>
      <c r="AQ110" s="773"/>
      <c r="AR110" s="773"/>
      <c r="AS110" s="773"/>
      <c r="AT110" s="773"/>
      <c r="AU110" s="774"/>
      <c r="AV110" s="775"/>
      <c r="AW110" s="776"/>
      <c r="AX110" s="776"/>
      <c r="AY110" s="776"/>
      <c r="AZ110" s="776"/>
      <c r="BA110" s="776"/>
      <c r="BB110" s="776"/>
      <c r="BC110" s="777"/>
      <c r="BD110" s="775"/>
      <c r="BE110" s="776"/>
      <c r="BF110" s="776"/>
      <c r="BG110" s="776"/>
      <c r="BH110" s="776"/>
      <c r="BI110" s="776"/>
      <c r="BJ110" s="776"/>
      <c r="BK110" s="776"/>
      <c r="BL110" s="777"/>
      <c r="BM110" s="819"/>
      <c r="BN110" s="820"/>
      <c r="BO110" s="820"/>
      <c r="BP110" s="820"/>
      <c r="BQ110" s="820"/>
      <c r="BR110" s="820"/>
      <c r="BS110" s="820"/>
      <c r="BT110" s="820"/>
      <c r="BU110" s="820"/>
      <c r="BV110" s="850" t="s">
        <v>697</v>
      </c>
      <c r="BW110" s="851"/>
      <c r="BX110" s="851"/>
      <c r="BY110" s="851"/>
      <c r="BZ110" s="851"/>
      <c r="CA110" s="851"/>
      <c r="CB110" s="851"/>
      <c r="CC110" s="852"/>
      <c r="CD110" s="772"/>
      <c r="CE110" s="773"/>
      <c r="CF110" s="773"/>
      <c r="CG110" s="773"/>
      <c r="CH110" s="773"/>
      <c r="CI110" s="773"/>
      <c r="CJ110" s="773"/>
      <c r="CK110" s="773"/>
      <c r="CL110" s="773"/>
      <c r="CM110" s="773"/>
      <c r="CN110" s="774"/>
      <c r="CO110" s="781"/>
      <c r="CP110" s="782"/>
      <c r="CQ110" s="782"/>
      <c r="CR110" s="782"/>
      <c r="CS110" s="782"/>
      <c r="CT110" s="782"/>
      <c r="CU110" s="782"/>
      <c r="CV110" s="782"/>
      <c r="CW110" s="782"/>
      <c r="CX110" s="782"/>
      <c r="CY110" s="782"/>
      <c r="CZ110" s="783"/>
      <c r="DA110" s="853"/>
      <c r="DB110" s="854"/>
      <c r="DC110" s="854"/>
      <c r="DD110" s="854"/>
      <c r="DE110" s="854"/>
      <c r="DF110" s="854"/>
      <c r="DG110" s="854"/>
      <c r="DH110" s="855"/>
    </row>
    <row r="111" spans="2:112" ht="15" customHeight="1" x14ac:dyDescent="0.25">
      <c r="B111" s="841"/>
      <c r="C111" s="842"/>
      <c r="D111" s="843"/>
      <c r="E111" s="772"/>
      <c r="F111" s="773"/>
      <c r="G111" s="773"/>
      <c r="H111" s="773"/>
      <c r="I111" s="773"/>
      <c r="J111" s="773"/>
      <c r="K111" s="773"/>
      <c r="L111" s="773"/>
      <c r="M111" s="773"/>
      <c r="N111" s="774"/>
      <c r="O111" s="772"/>
      <c r="P111" s="773"/>
      <c r="Q111" s="773"/>
      <c r="R111" s="773"/>
      <c r="S111" s="773"/>
      <c r="T111" s="773"/>
      <c r="U111" s="773"/>
      <c r="V111" s="773"/>
      <c r="W111" s="773"/>
      <c r="X111" s="773"/>
      <c r="Y111" s="774"/>
      <c r="Z111" s="844"/>
      <c r="AA111" s="845"/>
      <c r="AB111" s="845"/>
      <c r="AC111" s="845"/>
      <c r="AD111" s="845"/>
      <c r="AE111" s="845"/>
      <c r="AF111" s="845"/>
      <c r="AG111" s="845"/>
      <c r="AH111" s="845"/>
      <c r="AI111" s="845"/>
      <c r="AJ111" s="845"/>
      <c r="AK111" s="845"/>
      <c r="AL111" s="845"/>
      <c r="AM111" s="846"/>
      <c r="AN111" s="772"/>
      <c r="AO111" s="773"/>
      <c r="AP111" s="773"/>
      <c r="AQ111" s="773"/>
      <c r="AR111" s="773"/>
      <c r="AS111" s="773"/>
      <c r="AT111" s="773"/>
      <c r="AU111" s="774"/>
      <c r="AV111" s="775"/>
      <c r="AW111" s="776"/>
      <c r="AX111" s="776"/>
      <c r="AY111" s="776"/>
      <c r="AZ111" s="776"/>
      <c r="BA111" s="776"/>
      <c r="BB111" s="776"/>
      <c r="BC111" s="777"/>
      <c r="BD111" s="787"/>
      <c r="BE111" s="788"/>
      <c r="BF111" s="788"/>
      <c r="BG111" s="788"/>
      <c r="BH111" s="788"/>
      <c r="BI111" s="788"/>
      <c r="BJ111" s="788"/>
      <c r="BK111" s="788"/>
      <c r="BL111" s="789"/>
      <c r="BM111" s="819"/>
      <c r="BN111" s="820"/>
      <c r="BO111" s="820"/>
      <c r="BP111" s="820"/>
      <c r="BQ111" s="820"/>
      <c r="BR111" s="820"/>
      <c r="BS111" s="820"/>
      <c r="BT111" s="820"/>
      <c r="BU111" s="820"/>
      <c r="BV111" s="763" t="s">
        <v>676</v>
      </c>
      <c r="BW111" s="764"/>
      <c r="BX111" s="764"/>
      <c r="BY111" s="764"/>
      <c r="BZ111" s="764"/>
      <c r="CA111" s="764"/>
      <c r="CB111" s="764"/>
      <c r="CC111" s="765"/>
      <c r="CD111" s="772"/>
      <c r="CE111" s="773"/>
      <c r="CF111" s="773"/>
      <c r="CG111" s="773"/>
      <c r="CH111" s="773"/>
      <c r="CI111" s="773"/>
      <c r="CJ111" s="773"/>
      <c r="CK111" s="773"/>
      <c r="CL111" s="773"/>
      <c r="CM111" s="773"/>
      <c r="CN111" s="774"/>
      <c r="CO111" s="781"/>
      <c r="CP111" s="782"/>
      <c r="CQ111" s="782"/>
      <c r="CR111" s="782"/>
      <c r="CS111" s="782"/>
      <c r="CT111" s="782"/>
      <c r="CU111" s="782"/>
      <c r="CV111" s="782"/>
      <c r="CW111" s="782"/>
      <c r="CX111" s="782"/>
      <c r="CY111" s="782"/>
      <c r="CZ111" s="783"/>
    </row>
    <row r="112" spans="2:112" ht="15" customHeight="1" x14ac:dyDescent="0.25">
      <c r="B112" s="841"/>
      <c r="C112" s="842"/>
      <c r="D112" s="843"/>
      <c r="E112" s="772"/>
      <c r="F112" s="773"/>
      <c r="G112" s="773"/>
      <c r="H112" s="773"/>
      <c r="I112" s="773"/>
      <c r="J112" s="773"/>
      <c r="K112" s="773"/>
      <c r="L112" s="773"/>
      <c r="M112" s="773"/>
      <c r="N112" s="774"/>
      <c r="O112" s="772"/>
      <c r="P112" s="773"/>
      <c r="Q112" s="773"/>
      <c r="R112" s="773"/>
      <c r="S112" s="773"/>
      <c r="T112" s="773"/>
      <c r="U112" s="773"/>
      <c r="V112" s="773"/>
      <c r="W112" s="773"/>
      <c r="X112" s="773"/>
      <c r="Y112" s="774"/>
      <c r="Z112" s="844"/>
      <c r="AA112" s="845"/>
      <c r="AB112" s="845"/>
      <c r="AC112" s="845"/>
      <c r="AD112" s="845"/>
      <c r="AE112" s="845"/>
      <c r="AF112" s="845"/>
      <c r="AG112" s="845"/>
      <c r="AH112" s="845"/>
      <c r="AI112" s="845"/>
      <c r="AJ112" s="845"/>
      <c r="AK112" s="845"/>
      <c r="AL112" s="845"/>
      <c r="AM112" s="846"/>
      <c r="AN112" s="772"/>
      <c r="AO112" s="773"/>
      <c r="AP112" s="773"/>
      <c r="AQ112" s="773"/>
      <c r="AR112" s="773"/>
      <c r="AS112" s="773"/>
      <c r="AT112" s="773"/>
      <c r="AU112" s="774"/>
      <c r="AV112" s="775"/>
      <c r="AW112" s="776"/>
      <c r="AX112" s="776"/>
      <c r="AY112" s="776"/>
      <c r="AZ112" s="776"/>
      <c r="BA112" s="776"/>
      <c r="BB112" s="776"/>
      <c r="BC112" s="777"/>
      <c r="BD112" s="790" t="s">
        <v>698</v>
      </c>
      <c r="BE112" s="776"/>
      <c r="BF112" s="776"/>
      <c r="BG112" s="776"/>
      <c r="BH112" s="776"/>
      <c r="BI112" s="776"/>
      <c r="BJ112" s="776"/>
      <c r="BK112" s="776"/>
      <c r="BL112" s="777"/>
      <c r="BM112" s="819"/>
      <c r="BN112" s="820"/>
      <c r="BO112" s="820"/>
      <c r="BP112" s="820"/>
      <c r="BQ112" s="820"/>
      <c r="BR112" s="820"/>
      <c r="BS112" s="820"/>
      <c r="BT112" s="820"/>
      <c r="BU112" s="820"/>
      <c r="BV112" s="778"/>
      <c r="BW112" s="779"/>
      <c r="BX112" s="779"/>
      <c r="BY112" s="779"/>
      <c r="BZ112" s="779"/>
      <c r="CA112" s="779"/>
      <c r="CB112" s="779"/>
      <c r="CC112" s="780"/>
      <c r="CD112" s="772"/>
      <c r="CE112" s="773"/>
      <c r="CF112" s="773"/>
      <c r="CG112" s="773"/>
      <c r="CH112" s="773"/>
      <c r="CI112" s="773"/>
      <c r="CJ112" s="773"/>
      <c r="CK112" s="773"/>
      <c r="CL112" s="773"/>
      <c r="CM112" s="773"/>
      <c r="CN112" s="774"/>
      <c r="CO112" s="781"/>
      <c r="CP112" s="782"/>
      <c r="CQ112" s="782"/>
      <c r="CR112" s="782"/>
      <c r="CS112" s="782"/>
      <c r="CT112" s="782"/>
      <c r="CU112" s="782"/>
      <c r="CV112" s="782"/>
      <c r="CW112" s="782"/>
      <c r="CX112" s="782"/>
      <c r="CY112" s="782"/>
      <c r="CZ112" s="783"/>
    </row>
    <row r="113" spans="2:104" ht="15" customHeight="1" x14ac:dyDescent="0.25">
      <c r="B113" s="841"/>
      <c r="C113" s="842"/>
      <c r="D113" s="843"/>
      <c r="E113" s="772"/>
      <c r="F113" s="773"/>
      <c r="G113" s="773"/>
      <c r="H113" s="773"/>
      <c r="I113" s="773"/>
      <c r="J113" s="773"/>
      <c r="K113" s="773"/>
      <c r="L113" s="773"/>
      <c r="M113" s="773"/>
      <c r="N113" s="774"/>
      <c r="O113" s="772"/>
      <c r="P113" s="773"/>
      <c r="Q113" s="773"/>
      <c r="R113" s="773"/>
      <c r="S113" s="773"/>
      <c r="T113" s="773"/>
      <c r="U113" s="773"/>
      <c r="V113" s="773"/>
      <c r="W113" s="773"/>
      <c r="X113" s="773"/>
      <c r="Y113" s="774"/>
      <c r="Z113" s="844"/>
      <c r="AA113" s="845"/>
      <c r="AB113" s="845"/>
      <c r="AC113" s="845"/>
      <c r="AD113" s="845"/>
      <c r="AE113" s="845"/>
      <c r="AF113" s="845"/>
      <c r="AG113" s="845"/>
      <c r="AH113" s="845"/>
      <c r="AI113" s="845"/>
      <c r="AJ113" s="845"/>
      <c r="AK113" s="845"/>
      <c r="AL113" s="845"/>
      <c r="AM113" s="846"/>
      <c r="AN113" s="772"/>
      <c r="AO113" s="773"/>
      <c r="AP113" s="773"/>
      <c r="AQ113" s="773"/>
      <c r="AR113" s="773"/>
      <c r="AS113" s="773"/>
      <c r="AT113" s="773"/>
      <c r="AU113" s="774"/>
      <c r="AV113" s="775"/>
      <c r="AW113" s="776"/>
      <c r="AX113" s="776"/>
      <c r="AY113" s="776"/>
      <c r="AZ113" s="776"/>
      <c r="BA113" s="776"/>
      <c r="BB113" s="776"/>
      <c r="BC113" s="777"/>
      <c r="BD113" s="775"/>
      <c r="BE113" s="776"/>
      <c r="BF113" s="776"/>
      <c r="BG113" s="776"/>
      <c r="BH113" s="776"/>
      <c r="BI113" s="776"/>
      <c r="BJ113" s="776"/>
      <c r="BK113" s="776"/>
      <c r="BL113" s="777"/>
      <c r="BM113" s="819"/>
      <c r="BN113" s="820"/>
      <c r="BO113" s="820"/>
      <c r="BP113" s="820"/>
      <c r="BQ113" s="820"/>
      <c r="BR113" s="820"/>
      <c r="BS113" s="820"/>
      <c r="BT113" s="820"/>
      <c r="BU113" s="820"/>
      <c r="BV113" s="850" t="s">
        <v>699</v>
      </c>
      <c r="BW113" s="851"/>
      <c r="BX113" s="851"/>
      <c r="BY113" s="851"/>
      <c r="BZ113" s="851"/>
      <c r="CA113" s="851"/>
      <c r="CB113" s="851"/>
      <c r="CC113" s="852"/>
      <c r="CD113" s="772"/>
      <c r="CE113" s="773"/>
      <c r="CF113" s="773"/>
      <c r="CG113" s="773"/>
      <c r="CH113" s="773"/>
      <c r="CI113" s="773"/>
      <c r="CJ113" s="773"/>
      <c r="CK113" s="773"/>
      <c r="CL113" s="773"/>
      <c r="CM113" s="773"/>
      <c r="CN113" s="774"/>
      <c r="CO113" s="781"/>
      <c r="CP113" s="782"/>
      <c r="CQ113" s="782"/>
      <c r="CR113" s="782"/>
      <c r="CS113" s="782"/>
      <c r="CT113" s="782"/>
      <c r="CU113" s="782"/>
      <c r="CV113" s="782"/>
      <c r="CW113" s="782"/>
      <c r="CX113" s="782"/>
      <c r="CY113" s="782"/>
      <c r="CZ113" s="783"/>
    </row>
    <row r="114" spans="2:104" ht="120" customHeight="1" x14ac:dyDescent="0.25">
      <c r="B114" s="856"/>
      <c r="C114" s="857"/>
      <c r="D114" s="858"/>
      <c r="E114" s="797"/>
      <c r="F114" s="798"/>
      <c r="G114" s="798"/>
      <c r="H114" s="798"/>
      <c r="I114" s="798"/>
      <c r="J114" s="798"/>
      <c r="K114" s="798"/>
      <c r="L114" s="798"/>
      <c r="M114" s="798"/>
      <c r="N114" s="799"/>
      <c r="O114" s="797"/>
      <c r="P114" s="798"/>
      <c r="Q114" s="798"/>
      <c r="R114" s="798"/>
      <c r="S114" s="798"/>
      <c r="T114" s="798"/>
      <c r="U114" s="798"/>
      <c r="V114" s="798"/>
      <c r="W114" s="798"/>
      <c r="X114" s="798"/>
      <c r="Y114" s="799"/>
      <c r="Z114" s="859"/>
      <c r="AA114" s="860"/>
      <c r="AB114" s="860"/>
      <c r="AC114" s="860"/>
      <c r="AD114" s="860"/>
      <c r="AE114" s="860"/>
      <c r="AF114" s="860"/>
      <c r="AG114" s="860"/>
      <c r="AH114" s="860"/>
      <c r="AI114" s="860"/>
      <c r="AJ114" s="860"/>
      <c r="AK114" s="860"/>
      <c r="AL114" s="860"/>
      <c r="AM114" s="861"/>
      <c r="AN114" s="797"/>
      <c r="AO114" s="798"/>
      <c r="AP114" s="798"/>
      <c r="AQ114" s="798"/>
      <c r="AR114" s="798"/>
      <c r="AS114" s="798"/>
      <c r="AT114" s="798"/>
      <c r="AU114" s="799"/>
      <c r="AV114" s="787"/>
      <c r="AW114" s="788"/>
      <c r="AX114" s="788"/>
      <c r="AY114" s="788"/>
      <c r="AZ114" s="788"/>
      <c r="BA114" s="788"/>
      <c r="BB114" s="788"/>
      <c r="BC114" s="789"/>
      <c r="BD114" s="787"/>
      <c r="BE114" s="788"/>
      <c r="BF114" s="788"/>
      <c r="BG114" s="788"/>
      <c r="BH114" s="788"/>
      <c r="BI114" s="788"/>
      <c r="BJ114" s="788"/>
      <c r="BK114" s="788"/>
      <c r="BL114" s="789"/>
      <c r="BM114" s="827"/>
      <c r="BN114" s="828"/>
      <c r="BO114" s="828"/>
      <c r="BP114" s="828"/>
      <c r="BQ114" s="828"/>
      <c r="BR114" s="828"/>
      <c r="BS114" s="828"/>
      <c r="BT114" s="828"/>
      <c r="BU114" s="828"/>
      <c r="BV114" s="850"/>
      <c r="BW114" s="851"/>
      <c r="BX114" s="851"/>
      <c r="BY114" s="851"/>
      <c r="BZ114" s="851"/>
      <c r="CA114" s="851"/>
      <c r="CB114" s="851"/>
      <c r="CC114" s="852"/>
      <c r="CD114" s="797"/>
      <c r="CE114" s="798"/>
      <c r="CF114" s="798"/>
      <c r="CG114" s="798"/>
      <c r="CH114" s="798"/>
      <c r="CI114" s="798"/>
      <c r="CJ114" s="798"/>
      <c r="CK114" s="798"/>
      <c r="CL114" s="798"/>
      <c r="CM114" s="798"/>
      <c r="CN114" s="799"/>
      <c r="CO114" s="803"/>
      <c r="CP114" s="804"/>
      <c r="CQ114" s="804"/>
      <c r="CR114" s="804"/>
      <c r="CS114" s="804"/>
      <c r="CT114" s="804"/>
      <c r="CU114" s="804"/>
      <c r="CV114" s="804"/>
      <c r="CW114" s="804"/>
      <c r="CX114" s="804"/>
      <c r="CY114" s="804"/>
      <c r="CZ114" s="805"/>
    </row>
    <row r="115" spans="2:104" ht="6.95" customHeight="1" x14ac:dyDescent="0.25">
      <c r="E115" s="806"/>
      <c r="F115" s="806"/>
      <c r="G115" s="806"/>
      <c r="H115" s="806"/>
      <c r="I115" s="806"/>
      <c r="J115" s="806"/>
      <c r="K115" s="806"/>
      <c r="L115" s="806"/>
      <c r="M115" s="806"/>
      <c r="N115" s="806"/>
      <c r="O115" s="806"/>
      <c r="P115" s="806"/>
      <c r="Q115" s="806"/>
      <c r="R115" s="806"/>
      <c r="S115" s="806"/>
      <c r="T115" s="806"/>
      <c r="U115" s="806"/>
      <c r="V115" s="806"/>
      <c r="W115" s="806"/>
      <c r="X115" s="806"/>
      <c r="Y115" s="806"/>
      <c r="Z115" s="806"/>
      <c r="AA115" s="806"/>
      <c r="AB115" s="806"/>
      <c r="AC115" s="806"/>
      <c r="AD115" s="806"/>
      <c r="AE115" s="806"/>
      <c r="AF115" s="806"/>
      <c r="AG115" s="806"/>
      <c r="AH115" s="806"/>
      <c r="AI115" s="806"/>
      <c r="AJ115" s="806"/>
      <c r="AK115" s="806"/>
      <c r="AL115" s="806"/>
      <c r="AM115" s="806"/>
      <c r="AN115" s="806"/>
      <c r="AO115" s="806"/>
      <c r="AP115" s="806"/>
      <c r="AQ115" s="806"/>
      <c r="AR115" s="806"/>
      <c r="AS115" s="806"/>
      <c r="AT115" s="806"/>
      <c r="AU115" s="806"/>
      <c r="AV115" s="807"/>
      <c r="AW115" s="807"/>
      <c r="AX115" s="807"/>
      <c r="AY115" s="807"/>
      <c r="AZ115" s="807"/>
      <c r="BA115" s="807"/>
      <c r="BB115" s="807"/>
      <c r="BC115" s="807"/>
      <c r="BD115" s="807"/>
      <c r="BE115" s="807"/>
      <c r="BF115" s="807"/>
      <c r="BG115" s="807"/>
      <c r="BH115" s="807"/>
      <c r="BI115" s="807"/>
      <c r="BJ115" s="807"/>
      <c r="BK115" s="807"/>
      <c r="BL115" s="807"/>
      <c r="BM115" s="807"/>
      <c r="BN115" s="807"/>
      <c r="BO115" s="807"/>
      <c r="BP115" s="807"/>
      <c r="BQ115" s="807"/>
      <c r="BR115" s="807"/>
      <c r="BS115" s="807"/>
      <c r="BT115" s="807"/>
      <c r="BU115" s="807"/>
      <c r="BV115" s="808"/>
      <c r="BW115" s="808"/>
      <c r="BX115" s="808"/>
      <c r="BY115" s="808"/>
      <c r="BZ115" s="808"/>
      <c r="CA115" s="808"/>
      <c r="CB115" s="808"/>
      <c r="CC115" s="808"/>
      <c r="CD115" s="809"/>
      <c r="CE115" s="809"/>
      <c r="CF115" s="809"/>
      <c r="CG115" s="809"/>
      <c r="CH115" s="809"/>
      <c r="CI115" s="809"/>
      <c r="CJ115" s="809"/>
      <c r="CK115" s="809"/>
      <c r="CL115" s="809"/>
      <c r="CM115" s="809"/>
      <c r="CN115" s="809"/>
      <c r="CO115" s="809"/>
      <c r="CP115" s="809"/>
      <c r="CQ115" s="809"/>
      <c r="CR115" s="809"/>
      <c r="CS115" s="809"/>
      <c r="CT115" s="809"/>
      <c r="CU115" s="809"/>
      <c r="CV115" s="809"/>
      <c r="CW115" s="809"/>
      <c r="CX115" s="809"/>
      <c r="CY115" s="809"/>
      <c r="CZ115" s="809"/>
    </row>
    <row r="116" spans="2:104" ht="15" customHeight="1" x14ac:dyDescent="0.25">
      <c r="B116" s="862"/>
      <c r="C116" s="863" t="s">
        <v>754</v>
      </c>
      <c r="D116" s="864"/>
      <c r="E116" s="756" t="s">
        <v>755</v>
      </c>
      <c r="F116" s="757"/>
      <c r="G116" s="757"/>
      <c r="H116" s="757"/>
      <c r="I116" s="757"/>
      <c r="J116" s="757"/>
      <c r="K116" s="757"/>
      <c r="L116" s="757"/>
      <c r="M116" s="757"/>
      <c r="N116" s="758"/>
      <c r="O116" s="756" t="s">
        <v>756</v>
      </c>
      <c r="P116" s="757"/>
      <c r="Q116" s="757"/>
      <c r="R116" s="757"/>
      <c r="S116" s="757"/>
      <c r="T116" s="757"/>
      <c r="U116" s="757"/>
      <c r="V116" s="757"/>
      <c r="W116" s="757"/>
      <c r="X116" s="757"/>
      <c r="Y116" s="758"/>
      <c r="Z116" s="756" t="s">
        <v>757</v>
      </c>
      <c r="AA116" s="757"/>
      <c r="AB116" s="757"/>
      <c r="AC116" s="757"/>
      <c r="AD116" s="757"/>
      <c r="AE116" s="757"/>
      <c r="AF116" s="757"/>
      <c r="AG116" s="757"/>
      <c r="AH116" s="757"/>
      <c r="AI116" s="757"/>
      <c r="AJ116" s="757"/>
      <c r="AK116" s="757"/>
      <c r="AL116" s="757"/>
      <c r="AM116" s="758"/>
      <c r="AN116" s="756" t="s">
        <v>670</v>
      </c>
      <c r="AO116" s="757"/>
      <c r="AP116" s="757"/>
      <c r="AQ116" s="757"/>
      <c r="AR116" s="757"/>
      <c r="AS116" s="757"/>
      <c r="AT116" s="757"/>
      <c r="AU116" s="758"/>
      <c r="AV116" s="759" t="s">
        <v>314</v>
      </c>
      <c r="AW116" s="760"/>
      <c r="AX116" s="760"/>
      <c r="AY116" s="760"/>
      <c r="AZ116" s="760"/>
      <c r="BA116" s="760"/>
      <c r="BB116" s="760"/>
      <c r="BC116" s="761"/>
      <c r="BD116" s="759">
        <v>2020</v>
      </c>
      <c r="BE116" s="760"/>
      <c r="BF116" s="760"/>
      <c r="BG116" s="760"/>
      <c r="BH116" s="760"/>
      <c r="BI116" s="760"/>
      <c r="BJ116" s="760"/>
      <c r="BK116" s="760"/>
      <c r="BL116" s="761"/>
      <c r="BM116" s="814">
        <v>1</v>
      </c>
      <c r="BN116" s="815"/>
      <c r="BO116" s="815"/>
      <c r="BP116" s="815"/>
      <c r="BQ116" s="815"/>
      <c r="BR116" s="815"/>
      <c r="BS116" s="815"/>
      <c r="BT116" s="815"/>
      <c r="BU116" s="815"/>
      <c r="BV116" s="866" t="s">
        <v>672</v>
      </c>
      <c r="BW116" s="867"/>
      <c r="BX116" s="867"/>
      <c r="BY116" s="867"/>
      <c r="BZ116" s="867"/>
      <c r="CA116" s="867"/>
      <c r="CB116" s="867"/>
      <c r="CC116" s="868"/>
      <c r="CD116" s="756" t="s">
        <v>752</v>
      </c>
      <c r="CE116" s="757"/>
      <c r="CF116" s="757"/>
      <c r="CG116" s="757"/>
      <c r="CH116" s="757"/>
      <c r="CI116" s="757"/>
      <c r="CJ116" s="757"/>
      <c r="CK116" s="757"/>
      <c r="CL116" s="757"/>
      <c r="CM116" s="757"/>
      <c r="CN116" s="758"/>
      <c r="CO116" s="756" t="s">
        <v>758</v>
      </c>
      <c r="CP116" s="757"/>
      <c r="CQ116" s="757"/>
      <c r="CR116" s="757"/>
      <c r="CS116" s="757"/>
      <c r="CT116" s="757"/>
      <c r="CU116" s="757"/>
      <c r="CV116" s="757"/>
      <c r="CW116" s="757"/>
      <c r="CX116" s="757"/>
      <c r="CY116" s="757"/>
      <c r="CZ116" s="758"/>
    </row>
    <row r="117" spans="2:104" ht="15" customHeight="1" x14ac:dyDescent="0.25">
      <c r="B117" s="869"/>
      <c r="C117" s="870"/>
      <c r="D117" s="871"/>
      <c r="E117" s="772"/>
      <c r="F117" s="773"/>
      <c r="G117" s="773"/>
      <c r="H117" s="773"/>
      <c r="I117" s="773"/>
      <c r="J117" s="773"/>
      <c r="K117" s="773"/>
      <c r="L117" s="773"/>
      <c r="M117" s="773"/>
      <c r="N117" s="774"/>
      <c r="O117" s="772"/>
      <c r="P117" s="773"/>
      <c r="Q117" s="773"/>
      <c r="R117" s="773"/>
      <c r="S117" s="773"/>
      <c r="T117" s="773"/>
      <c r="U117" s="773"/>
      <c r="V117" s="773"/>
      <c r="W117" s="773"/>
      <c r="X117" s="773"/>
      <c r="Y117" s="774"/>
      <c r="Z117" s="772"/>
      <c r="AA117" s="773"/>
      <c r="AB117" s="773"/>
      <c r="AC117" s="773"/>
      <c r="AD117" s="773"/>
      <c r="AE117" s="773"/>
      <c r="AF117" s="773"/>
      <c r="AG117" s="773"/>
      <c r="AH117" s="773"/>
      <c r="AI117" s="773"/>
      <c r="AJ117" s="773"/>
      <c r="AK117" s="773"/>
      <c r="AL117" s="773"/>
      <c r="AM117" s="774"/>
      <c r="AN117" s="772"/>
      <c r="AO117" s="773"/>
      <c r="AP117" s="773"/>
      <c r="AQ117" s="773"/>
      <c r="AR117" s="773"/>
      <c r="AS117" s="773"/>
      <c r="AT117" s="773"/>
      <c r="AU117" s="774"/>
      <c r="AV117" s="775"/>
      <c r="AW117" s="776"/>
      <c r="AX117" s="776"/>
      <c r="AY117" s="776"/>
      <c r="AZ117" s="776"/>
      <c r="BA117" s="776"/>
      <c r="BB117" s="776"/>
      <c r="BC117" s="777"/>
      <c r="BD117" s="775"/>
      <c r="BE117" s="776"/>
      <c r="BF117" s="776"/>
      <c r="BG117" s="776"/>
      <c r="BH117" s="776"/>
      <c r="BI117" s="776"/>
      <c r="BJ117" s="776"/>
      <c r="BK117" s="776"/>
      <c r="BL117" s="777"/>
      <c r="BM117" s="819"/>
      <c r="BN117" s="820"/>
      <c r="BO117" s="820"/>
      <c r="BP117" s="820"/>
      <c r="BQ117" s="820"/>
      <c r="BR117" s="820"/>
      <c r="BS117" s="820"/>
      <c r="BT117" s="820"/>
      <c r="BU117" s="820"/>
      <c r="BV117" s="872"/>
      <c r="BW117" s="873"/>
      <c r="BX117" s="873"/>
      <c r="BY117" s="873"/>
      <c r="BZ117" s="873"/>
      <c r="CA117" s="873"/>
      <c r="CB117" s="873"/>
      <c r="CC117" s="874"/>
      <c r="CD117" s="772"/>
      <c r="CE117" s="773"/>
      <c r="CF117" s="773"/>
      <c r="CG117" s="773"/>
      <c r="CH117" s="773"/>
      <c r="CI117" s="773"/>
      <c r="CJ117" s="773"/>
      <c r="CK117" s="773"/>
      <c r="CL117" s="773"/>
      <c r="CM117" s="773"/>
      <c r="CN117" s="774"/>
      <c r="CO117" s="772"/>
      <c r="CP117" s="773"/>
      <c r="CQ117" s="773"/>
      <c r="CR117" s="773"/>
      <c r="CS117" s="773"/>
      <c r="CT117" s="773"/>
      <c r="CU117" s="773"/>
      <c r="CV117" s="773"/>
      <c r="CW117" s="773"/>
      <c r="CX117" s="773"/>
      <c r="CY117" s="773"/>
      <c r="CZ117" s="774"/>
    </row>
    <row r="118" spans="2:104" ht="15" customHeight="1" x14ac:dyDescent="0.25">
      <c r="B118" s="869"/>
      <c r="C118" s="870"/>
      <c r="D118" s="871"/>
      <c r="E118" s="772"/>
      <c r="F118" s="773"/>
      <c r="G118" s="773"/>
      <c r="H118" s="773"/>
      <c r="I118" s="773"/>
      <c r="J118" s="773"/>
      <c r="K118" s="773"/>
      <c r="L118" s="773"/>
      <c r="M118" s="773"/>
      <c r="N118" s="774"/>
      <c r="O118" s="772"/>
      <c r="P118" s="773"/>
      <c r="Q118" s="773"/>
      <c r="R118" s="773"/>
      <c r="S118" s="773"/>
      <c r="T118" s="773"/>
      <c r="U118" s="773"/>
      <c r="V118" s="773"/>
      <c r="W118" s="773"/>
      <c r="X118" s="773"/>
      <c r="Y118" s="774"/>
      <c r="Z118" s="772"/>
      <c r="AA118" s="773"/>
      <c r="AB118" s="773"/>
      <c r="AC118" s="773"/>
      <c r="AD118" s="773"/>
      <c r="AE118" s="773"/>
      <c r="AF118" s="773"/>
      <c r="AG118" s="773"/>
      <c r="AH118" s="773"/>
      <c r="AI118" s="773"/>
      <c r="AJ118" s="773"/>
      <c r="AK118" s="773"/>
      <c r="AL118" s="773"/>
      <c r="AM118" s="774"/>
      <c r="AN118" s="772"/>
      <c r="AO118" s="773"/>
      <c r="AP118" s="773"/>
      <c r="AQ118" s="773"/>
      <c r="AR118" s="773"/>
      <c r="AS118" s="773"/>
      <c r="AT118" s="773"/>
      <c r="AU118" s="774"/>
      <c r="AV118" s="775"/>
      <c r="AW118" s="776"/>
      <c r="AX118" s="776"/>
      <c r="AY118" s="776"/>
      <c r="AZ118" s="776"/>
      <c r="BA118" s="776"/>
      <c r="BB118" s="776"/>
      <c r="BC118" s="777"/>
      <c r="BD118" s="787"/>
      <c r="BE118" s="788"/>
      <c r="BF118" s="788"/>
      <c r="BG118" s="788"/>
      <c r="BH118" s="788"/>
      <c r="BI118" s="788"/>
      <c r="BJ118" s="788"/>
      <c r="BK118" s="788"/>
      <c r="BL118" s="789"/>
      <c r="BM118" s="819"/>
      <c r="BN118" s="820"/>
      <c r="BO118" s="820"/>
      <c r="BP118" s="820"/>
      <c r="BQ118" s="820"/>
      <c r="BR118" s="820"/>
      <c r="BS118" s="820"/>
      <c r="BT118" s="820"/>
      <c r="BU118" s="820"/>
      <c r="BV118" s="850" t="s">
        <v>697</v>
      </c>
      <c r="BW118" s="851"/>
      <c r="BX118" s="851"/>
      <c r="BY118" s="851"/>
      <c r="BZ118" s="851"/>
      <c r="CA118" s="851"/>
      <c r="CB118" s="851"/>
      <c r="CC118" s="852"/>
      <c r="CD118" s="772"/>
      <c r="CE118" s="773"/>
      <c r="CF118" s="773"/>
      <c r="CG118" s="773"/>
      <c r="CH118" s="773"/>
      <c r="CI118" s="773"/>
      <c r="CJ118" s="773"/>
      <c r="CK118" s="773"/>
      <c r="CL118" s="773"/>
      <c r="CM118" s="773"/>
      <c r="CN118" s="774"/>
      <c r="CO118" s="772"/>
      <c r="CP118" s="773"/>
      <c r="CQ118" s="773"/>
      <c r="CR118" s="773"/>
      <c r="CS118" s="773"/>
      <c r="CT118" s="773"/>
      <c r="CU118" s="773"/>
      <c r="CV118" s="773"/>
      <c r="CW118" s="773"/>
      <c r="CX118" s="773"/>
      <c r="CY118" s="773"/>
      <c r="CZ118" s="774"/>
    </row>
    <row r="119" spans="2:104" ht="15" customHeight="1" x14ac:dyDescent="0.25">
      <c r="B119" s="869"/>
      <c r="C119" s="870"/>
      <c r="D119" s="871"/>
      <c r="E119" s="772"/>
      <c r="F119" s="773"/>
      <c r="G119" s="773"/>
      <c r="H119" s="773"/>
      <c r="I119" s="773"/>
      <c r="J119" s="773"/>
      <c r="K119" s="773"/>
      <c r="L119" s="773"/>
      <c r="M119" s="773"/>
      <c r="N119" s="774"/>
      <c r="O119" s="772"/>
      <c r="P119" s="773"/>
      <c r="Q119" s="773"/>
      <c r="R119" s="773"/>
      <c r="S119" s="773"/>
      <c r="T119" s="773"/>
      <c r="U119" s="773"/>
      <c r="V119" s="773"/>
      <c r="W119" s="773"/>
      <c r="X119" s="773"/>
      <c r="Y119" s="774"/>
      <c r="Z119" s="772"/>
      <c r="AA119" s="773"/>
      <c r="AB119" s="773"/>
      <c r="AC119" s="773"/>
      <c r="AD119" s="773"/>
      <c r="AE119" s="773"/>
      <c r="AF119" s="773"/>
      <c r="AG119" s="773"/>
      <c r="AH119" s="773"/>
      <c r="AI119" s="773"/>
      <c r="AJ119" s="773"/>
      <c r="AK119" s="773"/>
      <c r="AL119" s="773"/>
      <c r="AM119" s="774"/>
      <c r="AN119" s="772"/>
      <c r="AO119" s="773"/>
      <c r="AP119" s="773"/>
      <c r="AQ119" s="773"/>
      <c r="AR119" s="773"/>
      <c r="AS119" s="773"/>
      <c r="AT119" s="773"/>
      <c r="AU119" s="774"/>
      <c r="AV119" s="775"/>
      <c r="AW119" s="776"/>
      <c r="AX119" s="776"/>
      <c r="AY119" s="776"/>
      <c r="AZ119" s="776"/>
      <c r="BA119" s="776"/>
      <c r="BB119" s="776"/>
      <c r="BC119" s="777"/>
      <c r="BD119" s="875" t="s">
        <v>698</v>
      </c>
      <c r="BE119" s="875"/>
      <c r="BF119" s="875"/>
      <c r="BG119" s="875"/>
      <c r="BH119" s="875"/>
      <c r="BI119" s="875"/>
      <c r="BJ119" s="875"/>
      <c r="BK119" s="875"/>
      <c r="BL119" s="875"/>
      <c r="BM119" s="819"/>
      <c r="BN119" s="820"/>
      <c r="BO119" s="820"/>
      <c r="BP119" s="820"/>
      <c r="BQ119" s="820"/>
      <c r="BR119" s="820"/>
      <c r="BS119" s="820"/>
      <c r="BT119" s="820"/>
      <c r="BU119" s="820"/>
      <c r="BV119" s="866" t="s">
        <v>676</v>
      </c>
      <c r="BW119" s="867"/>
      <c r="BX119" s="867"/>
      <c r="BY119" s="867"/>
      <c r="BZ119" s="867"/>
      <c r="CA119" s="867"/>
      <c r="CB119" s="867"/>
      <c r="CC119" s="868"/>
      <c r="CD119" s="772"/>
      <c r="CE119" s="773"/>
      <c r="CF119" s="773"/>
      <c r="CG119" s="773"/>
      <c r="CH119" s="773"/>
      <c r="CI119" s="773"/>
      <c r="CJ119" s="773"/>
      <c r="CK119" s="773"/>
      <c r="CL119" s="773"/>
      <c r="CM119" s="773"/>
      <c r="CN119" s="774"/>
      <c r="CO119" s="772"/>
      <c r="CP119" s="773"/>
      <c r="CQ119" s="773"/>
      <c r="CR119" s="773"/>
      <c r="CS119" s="773"/>
      <c r="CT119" s="773"/>
      <c r="CU119" s="773"/>
      <c r="CV119" s="773"/>
      <c r="CW119" s="773"/>
      <c r="CX119" s="773"/>
      <c r="CY119" s="773"/>
      <c r="CZ119" s="774"/>
    </row>
    <row r="120" spans="2:104" ht="15" customHeight="1" x14ac:dyDescent="0.25">
      <c r="B120" s="869"/>
      <c r="C120" s="870"/>
      <c r="D120" s="871"/>
      <c r="E120" s="772"/>
      <c r="F120" s="773"/>
      <c r="G120" s="773"/>
      <c r="H120" s="773"/>
      <c r="I120" s="773"/>
      <c r="J120" s="773"/>
      <c r="K120" s="773"/>
      <c r="L120" s="773"/>
      <c r="M120" s="773"/>
      <c r="N120" s="774"/>
      <c r="O120" s="772"/>
      <c r="P120" s="773"/>
      <c r="Q120" s="773"/>
      <c r="R120" s="773"/>
      <c r="S120" s="773"/>
      <c r="T120" s="773"/>
      <c r="U120" s="773"/>
      <c r="V120" s="773"/>
      <c r="W120" s="773"/>
      <c r="X120" s="773"/>
      <c r="Y120" s="774"/>
      <c r="Z120" s="772"/>
      <c r="AA120" s="773"/>
      <c r="AB120" s="773"/>
      <c r="AC120" s="773"/>
      <c r="AD120" s="773"/>
      <c r="AE120" s="773"/>
      <c r="AF120" s="773"/>
      <c r="AG120" s="773"/>
      <c r="AH120" s="773"/>
      <c r="AI120" s="773"/>
      <c r="AJ120" s="773"/>
      <c r="AK120" s="773"/>
      <c r="AL120" s="773"/>
      <c r="AM120" s="774"/>
      <c r="AN120" s="772"/>
      <c r="AO120" s="773"/>
      <c r="AP120" s="773"/>
      <c r="AQ120" s="773"/>
      <c r="AR120" s="773"/>
      <c r="AS120" s="773"/>
      <c r="AT120" s="773"/>
      <c r="AU120" s="774"/>
      <c r="AV120" s="775"/>
      <c r="AW120" s="776"/>
      <c r="AX120" s="776"/>
      <c r="AY120" s="776"/>
      <c r="AZ120" s="776"/>
      <c r="BA120" s="776"/>
      <c r="BB120" s="776"/>
      <c r="BC120" s="777"/>
      <c r="BD120" s="876"/>
      <c r="BE120" s="876"/>
      <c r="BF120" s="876"/>
      <c r="BG120" s="876"/>
      <c r="BH120" s="876"/>
      <c r="BI120" s="876"/>
      <c r="BJ120" s="876"/>
      <c r="BK120" s="876"/>
      <c r="BL120" s="876"/>
      <c r="BM120" s="819"/>
      <c r="BN120" s="820"/>
      <c r="BO120" s="820"/>
      <c r="BP120" s="820"/>
      <c r="BQ120" s="820"/>
      <c r="BR120" s="820"/>
      <c r="BS120" s="820"/>
      <c r="BT120" s="820"/>
      <c r="BU120" s="820"/>
      <c r="BV120" s="877"/>
      <c r="BW120" s="878"/>
      <c r="BX120" s="878"/>
      <c r="BY120" s="878"/>
      <c r="BZ120" s="878"/>
      <c r="CA120" s="878"/>
      <c r="CB120" s="878"/>
      <c r="CC120" s="879"/>
      <c r="CD120" s="772"/>
      <c r="CE120" s="773"/>
      <c r="CF120" s="773"/>
      <c r="CG120" s="773"/>
      <c r="CH120" s="773"/>
      <c r="CI120" s="773"/>
      <c r="CJ120" s="773"/>
      <c r="CK120" s="773"/>
      <c r="CL120" s="773"/>
      <c r="CM120" s="773"/>
      <c r="CN120" s="774"/>
      <c r="CO120" s="772"/>
      <c r="CP120" s="773"/>
      <c r="CQ120" s="773"/>
      <c r="CR120" s="773"/>
      <c r="CS120" s="773"/>
      <c r="CT120" s="773"/>
      <c r="CU120" s="773"/>
      <c r="CV120" s="773"/>
      <c r="CW120" s="773"/>
      <c r="CX120" s="773"/>
      <c r="CY120" s="773"/>
      <c r="CZ120" s="774"/>
    </row>
    <row r="121" spans="2:104" ht="15" customHeight="1" x14ac:dyDescent="0.25">
      <c r="B121" s="869"/>
      <c r="C121" s="870"/>
      <c r="D121" s="871"/>
      <c r="E121" s="772"/>
      <c r="F121" s="773"/>
      <c r="G121" s="773"/>
      <c r="H121" s="773"/>
      <c r="I121" s="773"/>
      <c r="J121" s="773"/>
      <c r="K121" s="773"/>
      <c r="L121" s="773"/>
      <c r="M121" s="773"/>
      <c r="N121" s="774"/>
      <c r="O121" s="772"/>
      <c r="P121" s="773"/>
      <c r="Q121" s="773"/>
      <c r="R121" s="773"/>
      <c r="S121" s="773"/>
      <c r="T121" s="773"/>
      <c r="U121" s="773"/>
      <c r="V121" s="773"/>
      <c r="W121" s="773"/>
      <c r="X121" s="773"/>
      <c r="Y121" s="774"/>
      <c r="Z121" s="772"/>
      <c r="AA121" s="773"/>
      <c r="AB121" s="773"/>
      <c r="AC121" s="773"/>
      <c r="AD121" s="773"/>
      <c r="AE121" s="773"/>
      <c r="AF121" s="773"/>
      <c r="AG121" s="773"/>
      <c r="AH121" s="773"/>
      <c r="AI121" s="773"/>
      <c r="AJ121" s="773"/>
      <c r="AK121" s="773"/>
      <c r="AL121" s="773"/>
      <c r="AM121" s="774"/>
      <c r="AN121" s="772"/>
      <c r="AO121" s="773"/>
      <c r="AP121" s="773"/>
      <c r="AQ121" s="773"/>
      <c r="AR121" s="773"/>
      <c r="AS121" s="773"/>
      <c r="AT121" s="773"/>
      <c r="AU121" s="774"/>
      <c r="AV121" s="775"/>
      <c r="AW121" s="776"/>
      <c r="AX121" s="776"/>
      <c r="AY121" s="776"/>
      <c r="AZ121" s="776"/>
      <c r="BA121" s="776"/>
      <c r="BB121" s="776"/>
      <c r="BC121" s="777"/>
      <c r="BD121" s="876"/>
      <c r="BE121" s="876"/>
      <c r="BF121" s="876"/>
      <c r="BG121" s="876"/>
      <c r="BH121" s="876"/>
      <c r="BI121" s="876"/>
      <c r="BJ121" s="876"/>
      <c r="BK121" s="876"/>
      <c r="BL121" s="876"/>
      <c r="BM121" s="819"/>
      <c r="BN121" s="820"/>
      <c r="BO121" s="820"/>
      <c r="BP121" s="820"/>
      <c r="BQ121" s="820"/>
      <c r="BR121" s="820"/>
      <c r="BS121" s="820"/>
      <c r="BT121" s="820"/>
      <c r="BU121" s="820"/>
      <c r="BV121" s="880" t="s">
        <v>736</v>
      </c>
      <c r="BW121" s="881"/>
      <c r="BX121" s="881"/>
      <c r="BY121" s="881"/>
      <c r="BZ121" s="881"/>
      <c r="CA121" s="881"/>
      <c r="CB121" s="881"/>
      <c r="CC121" s="882"/>
      <c r="CD121" s="772"/>
      <c r="CE121" s="773"/>
      <c r="CF121" s="773"/>
      <c r="CG121" s="773"/>
      <c r="CH121" s="773"/>
      <c r="CI121" s="773"/>
      <c r="CJ121" s="773"/>
      <c r="CK121" s="773"/>
      <c r="CL121" s="773"/>
      <c r="CM121" s="773"/>
      <c r="CN121" s="774"/>
      <c r="CO121" s="772"/>
      <c r="CP121" s="773"/>
      <c r="CQ121" s="773"/>
      <c r="CR121" s="773"/>
      <c r="CS121" s="773"/>
      <c r="CT121" s="773"/>
      <c r="CU121" s="773"/>
      <c r="CV121" s="773"/>
      <c r="CW121" s="773"/>
      <c r="CX121" s="773"/>
      <c r="CY121" s="773"/>
      <c r="CZ121" s="774"/>
    </row>
    <row r="122" spans="2:104" ht="15" customHeight="1" x14ac:dyDescent="0.25">
      <c r="B122" s="869"/>
      <c r="C122" s="870"/>
      <c r="D122" s="871"/>
      <c r="E122" s="772"/>
      <c r="F122" s="773"/>
      <c r="G122" s="773"/>
      <c r="H122" s="773"/>
      <c r="I122" s="773"/>
      <c r="J122" s="773"/>
      <c r="K122" s="773"/>
      <c r="L122" s="773"/>
      <c r="M122" s="773"/>
      <c r="N122" s="774"/>
      <c r="O122" s="772"/>
      <c r="P122" s="773"/>
      <c r="Q122" s="773"/>
      <c r="R122" s="773"/>
      <c r="S122" s="773"/>
      <c r="T122" s="773"/>
      <c r="U122" s="773"/>
      <c r="V122" s="773"/>
      <c r="W122" s="773"/>
      <c r="X122" s="773"/>
      <c r="Y122" s="774"/>
      <c r="Z122" s="772"/>
      <c r="AA122" s="773"/>
      <c r="AB122" s="773"/>
      <c r="AC122" s="773"/>
      <c r="AD122" s="773"/>
      <c r="AE122" s="773"/>
      <c r="AF122" s="773"/>
      <c r="AG122" s="773"/>
      <c r="AH122" s="773"/>
      <c r="AI122" s="773"/>
      <c r="AJ122" s="773"/>
      <c r="AK122" s="773"/>
      <c r="AL122" s="773"/>
      <c r="AM122" s="774"/>
      <c r="AN122" s="772"/>
      <c r="AO122" s="773"/>
      <c r="AP122" s="773"/>
      <c r="AQ122" s="773"/>
      <c r="AR122" s="773"/>
      <c r="AS122" s="773"/>
      <c r="AT122" s="773"/>
      <c r="AU122" s="774"/>
      <c r="AV122" s="775"/>
      <c r="AW122" s="776"/>
      <c r="AX122" s="776"/>
      <c r="AY122" s="776"/>
      <c r="AZ122" s="776"/>
      <c r="BA122" s="776"/>
      <c r="BB122" s="776"/>
      <c r="BC122" s="777"/>
      <c r="BD122" s="876"/>
      <c r="BE122" s="876"/>
      <c r="BF122" s="876"/>
      <c r="BG122" s="876"/>
      <c r="BH122" s="876"/>
      <c r="BI122" s="876"/>
      <c r="BJ122" s="876"/>
      <c r="BK122" s="876"/>
      <c r="BL122" s="876"/>
      <c r="BM122" s="819"/>
      <c r="BN122" s="820"/>
      <c r="BO122" s="820"/>
      <c r="BP122" s="820"/>
      <c r="BQ122" s="820"/>
      <c r="BR122" s="820"/>
      <c r="BS122" s="820"/>
      <c r="BT122" s="820"/>
      <c r="BU122" s="820"/>
      <c r="BV122" s="883"/>
      <c r="BW122" s="884"/>
      <c r="BX122" s="884"/>
      <c r="BY122" s="884"/>
      <c r="BZ122" s="884"/>
      <c r="CA122" s="884"/>
      <c r="CB122" s="884"/>
      <c r="CC122" s="885"/>
      <c r="CD122" s="772"/>
      <c r="CE122" s="773"/>
      <c r="CF122" s="773"/>
      <c r="CG122" s="773"/>
      <c r="CH122" s="773"/>
      <c r="CI122" s="773"/>
      <c r="CJ122" s="773"/>
      <c r="CK122" s="773"/>
      <c r="CL122" s="773"/>
      <c r="CM122" s="773"/>
      <c r="CN122" s="774"/>
      <c r="CO122" s="772"/>
      <c r="CP122" s="773"/>
      <c r="CQ122" s="773"/>
      <c r="CR122" s="773"/>
      <c r="CS122" s="773"/>
      <c r="CT122" s="773"/>
      <c r="CU122" s="773"/>
      <c r="CV122" s="773"/>
      <c r="CW122" s="773"/>
      <c r="CX122" s="773"/>
      <c r="CY122" s="773"/>
      <c r="CZ122" s="774"/>
    </row>
    <row r="123" spans="2:104" ht="88.5" customHeight="1" x14ac:dyDescent="0.25">
      <c r="B123" s="869"/>
      <c r="C123" s="870"/>
      <c r="D123" s="871"/>
      <c r="E123" s="772"/>
      <c r="F123" s="773"/>
      <c r="G123" s="773"/>
      <c r="H123" s="773"/>
      <c r="I123" s="773"/>
      <c r="J123" s="773"/>
      <c r="K123" s="773"/>
      <c r="L123" s="773"/>
      <c r="M123" s="773"/>
      <c r="N123" s="774"/>
      <c r="O123" s="772"/>
      <c r="P123" s="773"/>
      <c r="Q123" s="773"/>
      <c r="R123" s="773"/>
      <c r="S123" s="773"/>
      <c r="T123" s="773"/>
      <c r="U123" s="773"/>
      <c r="V123" s="773"/>
      <c r="W123" s="773"/>
      <c r="X123" s="773"/>
      <c r="Y123" s="774"/>
      <c r="Z123" s="772"/>
      <c r="AA123" s="773"/>
      <c r="AB123" s="773"/>
      <c r="AC123" s="773"/>
      <c r="AD123" s="773"/>
      <c r="AE123" s="773"/>
      <c r="AF123" s="773"/>
      <c r="AG123" s="773"/>
      <c r="AH123" s="773"/>
      <c r="AI123" s="773"/>
      <c r="AJ123" s="773"/>
      <c r="AK123" s="773"/>
      <c r="AL123" s="773"/>
      <c r="AM123" s="774"/>
      <c r="AN123" s="772"/>
      <c r="AO123" s="773"/>
      <c r="AP123" s="773"/>
      <c r="AQ123" s="773"/>
      <c r="AR123" s="773"/>
      <c r="AS123" s="773"/>
      <c r="AT123" s="773"/>
      <c r="AU123" s="774"/>
      <c r="AV123" s="775"/>
      <c r="AW123" s="776"/>
      <c r="AX123" s="776"/>
      <c r="AY123" s="776"/>
      <c r="AZ123" s="776"/>
      <c r="BA123" s="776"/>
      <c r="BB123" s="776"/>
      <c r="BC123" s="777"/>
      <c r="BD123" s="876"/>
      <c r="BE123" s="876"/>
      <c r="BF123" s="876"/>
      <c r="BG123" s="876"/>
      <c r="BH123" s="876"/>
      <c r="BI123" s="876"/>
      <c r="BJ123" s="876"/>
      <c r="BK123" s="876"/>
      <c r="BL123" s="876"/>
      <c r="BM123" s="819"/>
      <c r="BN123" s="820"/>
      <c r="BO123" s="820"/>
      <c r="BP123" s="820"/>
      <c r="BQ123" s="820"/>
      <c r="BR123" s="820"/>
      <c r="BS123" s="820"/>
      <c r="BT123" s="820"/>
      <c r="BU123" s="820"/>
      <c r="BV123" s="775"/>
      <c r="BW123" s="776"/>
      <c r="BX123" s="776"/>
      <c r="BY123" s="776"/>
      <c r="BZ123" s="776"/>
      <c r="CA123" s="776"/>
      <c r="CB123" s="776"/>
      <c r="CC123" s="777"/>
      <c r="CD123" s="772"/>
      <c r="CE123" s="773"/>
      <c r="CF123" s="773"/>
      <c r="CG123" s="773"/>
      <c r="CH123" s="773"/>
      <c r="CI123" s="773"/>
      <c r="CJ123" s="773"/>
      <c r="CK123" s="773"/>
      <c r="CL123" s="773"/>
      <c r="CM123" s="773"/>
      <c r="CN123" s="774"/>
      <c r="CO123" s="772"/>
      <c r="CP123" s="773"/>
      <c r="CQ123" s="773"/>
      <c r="CR123" s="773"/>
      <c r="CS123" s="773"/>
      <c r="CT123" s="773"/>
      <c r="CU123" s="773"/>
      <c r="CV123" s="773"/>
      <c r="CW123" s="773"/>
      <c r="CX123" s="773"/>
      <c r="CY123" s="773"/>
      <c r="CZ123" s="774"/>
    </row>
    <row r="124" spans="2:104" ht="0.75" customHeight="1" x14ac:dyDescent="0.25">
      <c r="B124" s="886"/>
      <c r="C124" s="887"/>
      <c r="D124" s="888"/>
      <c r="E124" s="797"/>
      <c r="F124" s="798"/>
      <c r="G124" s="798"/>
      <c r="H124" s="798"/>
      <c r="I124" s="798"/>
      <c r="J124" s="798"/>
      <c r="K124" s="798"/>
      <c r="L124" s="798"/>
      <c r="M124" s="798"/>
      <c r="N124" s="799"/>
      <c r="O124" s="797"/>
      <c r="P124" s="798"/>
      <c r="Q124" s="798"/>
      <c r="R124" s="798"/>
      <c r="S124" s="798"/>
      <c r="T124" s="798"/>
      <c r="U124" s="798"/>
      <c r="V124" s="798"/>
      <c r="W124" s="798"/>
      <c r="X124" s="798"/>
      <c r="Y124" s="799"/>
      <c r="Z124" s="797"/>
      <c r="AA124" s="798"/>
      <c r="AB124" s="798"/>
      <c r="AC124" s="798"/>
      <c r="AD124" s="798"/>
      <c r="AE124" s="798"/>
      <c r="AF124" s="798"/>
      <c r="AG124" s="798"/>
      <c r="AH124" s="798"/>
      <c r="AI124" s="798"/>
      <c r="AJ124" s="798"/>
      <c r="AK124" s="798"/>
      <c r="AL124" s="798"/>
      <c r="AM124" s="799"/>
      <c r="AN124" s="797"/>
      <c r="AO124" s="798"/>
      <c r="AP124" s="798"/>
      <c r="AQ124" s="798"/>
      <c r="AR124" s="798"/>
      <c r="AS124" s="798"/>
      <c r="AT124" s="798"/>
      <c r="AU124" s="799"/>
      <c r="AV124" s="787"/>
      <c r="AW124" s="788"/>
      <c r="AX124" s="788"/>
      <c r="AY124" s="788"/>
      <c r="AZ124" s="788"/>
      <c r="BA124" s="788"/>
      <c r="BB124" s="788"/>
      <c r="BC124" s="789"/>
      <c r="BD124" s="876"/>
      <c r="BE124" s="876"/>
      <c r="BF124" s="876"/>
      <c r="BG124" s="876"/>
      <c r="BH124" s="876"/>
      <c r="BI124" s="876"/>
      <c r="BJ124" s="876"/>
      <c r="BK124" s="876"/>
      <c r="BL124" s="876"/>
      <c r="BM124" s="827"/>
      <c r="BN124" s="828"/>
      <c r="BO124" s="828"/>
      <c r="BP124" s="828"/>
      <c r="BQ124" s="828"/>
      <c r="BR124" s="828"/>
      <c r="BS124" s="828"/>
      <c r="BT124" s="828"/>
      <c r="BU124" s="828"/>
      <c r="BV124" s="787"/>
      <c r="BW124" s="788"/>
      <c r="BX124" s="788"/>
      <c r="BY124" s="788"/>
      <c r="BZ124" s="788"/>
      <c r="CA124" s="788"/>
      <c r="CB124" s="788"/>
      <c r="CC124" s="789"/>
      <c r="CD124" s="797"/>
      <c r="CE124" s="798"/>
      <c r="CF124" s="798"/>
      <c r="CG124" s="798"/>
      <c r="CH124" s="798"/>
      <c r="CI124" s="798"/>
      <c r="CJ124" s="798"/>
      <c r="CK124" s="798"/>
      <c r="CL124" s="798"/>
      <c r="CM124" s="798"/>
      <c r="CN124" s="799"/>
      <c r="CO124" s="797"/>
      <c r="CP124" s="798"/>
      <c r="CQ124" s="798"/>
      <c r="CR124" s="798"/>
      <c r="CS124" s="798"/>
      <c r="CT124" s="798"/>
      <c r="CU124" s="798"/>
      <c r="CV124" s="798"/>
      <c r="CW124" s="798"/>
      <c r="CX124" s="798"/>
      <c r="CY124" s="798"/>
      <c r="CZ124" s="799"/>
    </row>
    <row r="125" spans="2:104" ht="6.95" customHeight="1" x14ac:dyDescent="0.25">
      <c r="E125" s="806"/>
      <c r="F125" s="806"/>
      <c r="G125" s="806"/>
      <c r="H125" s="806"/>
      <c r="I125" s="806"/>
      <c r="J125" s="806"/>
      <c r="K125" s="806"/>
      <c r="L125" s="806"/>
      <c r="M125" s="806"/>
      <c r="N125" s="806"/>
      <c r="O125" s="806"/>
      <c r="P125" s="806"/>
      <c r="Q125" s="806"/>
      <c r="R125" s="806"/>
      <c r="S125" s="806"/>
      <c r="T125" s="806"/>
      <c r="U125" s="806"/>
      <c r="V125" s="806"/>
      <c r="W125" s="806"/>
      <c r="X125" s="806"/>
      <c r="Y125" s="806"/>
      <c r="Z125" s="806"/>
      <c r="AA125" s="806"/>
      <c r="AB125" s="806"/>
      <c r="AC125" s="806"/>
      <c r="AD125" s="806"/>
      <c r="AE125" s="806"/>
      <c r="AF125" s="806"/>
      <c r="AG125" s="806"/>
      <c r="AH125" s="806"/>
      <c r="AI125" s="806"/>
      <c r="AJ125" s="806"/>
      <c r="AK125" s="806"/>
      <c r="AL125" s="806"/>
      <c r="AM125" s="806"/>
      <c r="AN125" s="806"/>
      <c r="AO125" s="806"/>
      <c r="AP125" s="806"/>
      <c r="AQ125" s="806"/>
      <c r="AR125" s="806"/>
      <c r="AS125" s="806"/>
      <c r="AT125" s="806"/>
      <c r="AU125" s="806"/>
      <c r="AV125" s="807"/>
      <c r="AW125" s="807"/>
      <c r="AX125" s="807"/>
      <c r="AY125" s="807"/>
      <c r="AZ125" s="807"/>
      <c r="BA125" s="807"/>
      <c r="BB125" s="807"/>
      <c r="BC125" s="807"/>
      <c r="BD125" s="807"/>
      <c r="BE125" s="807"/>
      <c r="BF125" s="807"/>
      <c r="BG125" s="807"/>
      <c r="BH125" s="807"/>
      <c r="BI125" s="807"/>
      <c r="BJ125" s="807"/>
      <c r="BK125" s="807"/>
      <c r="BL125" s="807"/>
      <c r="BM125" s="807"/>
      <c r="BN125" s="807"/>
      <c r="BO125" s="807"/>
      <c r="BP125" s="807"/>
      <c r="BQ125" s="807"/>
      <c r="BR125" s="807"/>
      <c r="BS125" s="807"/>
      <c r="BT125" s="807"/>
      <c r="BU125" s="807"/>
      <c r="BV125" s="808"/>
      <c r="BW125" s="808"/>
      <c r="BX125" s="808"/>
      <c r="BY125" s="808"/>
      <c r="BZ125" s="808"/>
      <c r="CA125" s="808"/>
      <c r="CB125" s="808"/>
      <c r="CC125" s="808"/>
      <c r="CD125" s="809"/>
      <c r="CE125" s="809"/>
      <c r="CF125" s="809"/>
      <c r="CG125" s="809"/>
      <c r="CH125" s="809"/>
      <c r="CI125" s="809"/>
      <c r="CJ125" s="809"/>
      <c r="CK125" s="809"/>
      <c r="CL125" s="809"/>
      <c r="CM125" s="809"/>
      <c r="CN125" s="809"/>
      <c r="CO125" s="809"/>
      <c r="CP125" s="809"/>
      <c r="CQ125" s="809"/>
      <c r="CR125" s="809"/>
      <c r="CS125" s="809"/>
      <c r="CT125" s="809"/>
      <c r="CU125" s="809"/>
      <c r="CV125" s="809"/>
      <c r="CW125" s="809"/>
      <c r="CX125" s="809"/>
      <c r="CY125" s="809"/>
      <c r="CZ125" s="809"/>
    </row>
    <row r="126" spans="2:104" ht="15" customHeight="1" x14ac:dyDescent="0.25">
      <c r="B126" s="862"/>
      <c r="C126" s="863" t="s">
        <v>759</v>
      </c>
      <c r="D126" s="864"/>
      <c r="E126" s="756" t="s">
        <v>760</v>
      </c>
      <c r="F126" s="757"/>
      <c r="G126" s="757"/>
      <c r="H126" s="757"/>
      <c r="I126" s="757"/>
      <c r="J126" s="757"/>
      <c r="K126" s="757"/>
      <c r="L126" s="757"/>
      <c r="M126" s="757"/>
      <c r="N126" s="758"/>
      <c r="O126" s="756" t="s">
        <v>761</v>
      </c>
      <c r="P126" s="757"/>
      <c r="Q126" s="757"/>
      <c r="R126" s="757"/>
      <c r="S126" s="757"/>
      <c r="T126" s="757"/>
      <c r="U126" s="757"/>
      <c r="V126" s="757"/>
      <c r="W126" s="757"/>
      <c r="X126" s="757"/>
      <c r="Y126" s="758"/>
      <c r="Z126" s="756" t="s">
        <v>762</v>
      </c>
      <c r="AA126" s="757"/>
      <c r="AB126" s="757"/>
      <c r="AC126" s="757"/>
      <c r="AD126" s="757"/>
      <c r="AE126" s="757"/>
      <c r="AF126" s="757"/>
      <c r="AG126" s="757"/>
      <c r="AH126" s="757"/>
      <c r="AI126" s="757"/>
      <c r="AJ126" s="757"/>
      <c r="AK126" s="757"/>
      <c r="AL126" s="757"/>
      <c r="AM126" s="758"/>
      <c r="AN126" s="756" t="s">
        <v>670</v>
      </c>
      <c r="AO126" s="757"/>
      <c r="AP126" s="757"/>
      <c r="AQ126" s="757"/>
      <c r="AR126" s="757"/>
      <c r="AS126" s="757"/>
      <c r="AT126" s="757"/>
      <c r="AU126" s="758"/>
      <c r="AV126" s="759" t="s">
        <v>314</v>
      </c>
      <c r="AW126" s="760"/>
      <c r="AX126" s="760"/>
      <c r="AY126" s="760"/>
      <c r="AZ126" s="760"/>
      <c r="BA126" s="760"/>
      <c r="BB126" s="760"/>
      <c r="BC126" s="761"/>
      <c r="BD126" s="759">
        <v>2020</v>
      </c>
      <c r="BE126" s="760"/>
      <c r="BF126" s="760"/>
      <c r="BG126" s="760"/>
      <c r="BH126" s="760"/>
      <c r="BI126" s="760"/>
      <c r="BJ126" s="760"/>
      <c r="BK126" s="760"/>
      <c r="BL126" s="761"/>
      <c r="BM126" s="814">
        <v>1</v>
      </c>
      <c r="BN126" s="815"/>
      <c r="BO126" s="815"/>
      <c r="BP126" s="815"/>
      <c r="BQ126" s="815"/>
      <c r="BR126" s="815"/>
      <c r="BS126" s="815"/>
      <c r="BT126" s="815"/>
      <c r="BU126" s="889"/>
      <c r="BV126" s="866" t="s">
        <v>672</v>
      </c>
      <c r="BW126" s="867"/>
      <c r="BX126" s="867"/>
      <c r="BY126" s="867"/>
      <c r="BZ126" s="867"/>
      <c r="CA126" s="867"/>
      <c r="CB126" s="867"/>
      <c r="CC126" s="868"/>
      <c r="CD126" s="756" t="s">
        <v>763</v>
      </c>
      <c r="CE126" s="757"/>
      <c r="CF126" s="757"/>
      <c r="CG126" s="757"/>
      <c r="CH126" s="757"/>
      <c r="CI126" s="757"/>
      <c r="CJ126" s="757"/>
      <c r="CK126" s="757"/>
      <c r="CL126" s="757"/>
      <c r="CM126" s="757"/>
      <c r="CN126" s="758"/>
      <c r="CO126" s="756" t="s">
        <v>764</v>
      </c>
      <c r="CP126" s="757"/>
      <c r="CQ126" s="757"/>
      <c r="CR126" s="757"/>
      <c r="CS126" s="757"/>
      <c r="CT126" s="757"/>
      <c r="CU126" s="757"/>
      <c r="CV126" s="757"/>
      <c r="CW126" s="757"/>
      <c r="CX126" s="757"/>
      <c r="CY126" s="757"/>
      <c r="CZ126" s="758"/>
    </row>
    <row r="127" spans="2:104" ht="15" customHeight="1" x14ac:dyDescent="0.25">
      <c r="B127" s="869"/>
      <c r="C127" s="870"/>
      <c r="D127" s="871"/>
      <c r="E127" s="772"/>
      <c r="F127" s="773"/>
      <c r="G127" s="773"/>
      <c r="H127" s="773"/>
      <c r="I127" s="773"/>
      <c r="J127" s="773"/>
      <c r="K127" s="773"/>
      <c r="L127" s="773"/>
      <c r="M127" s="773"/>
      <c r="N127" s="774"/>
      <c r="O127" s="772"/>
      <c r="P127" s="773"/>
      <c r="Q127" s="773"/>
      <c r="R127" s="773"/>
      <c r="S127" s="773"/>
      <c r="T127" s="773"/>
      <c r="U127" s="773"/>
      <c r="V127" s="773"/>
      <c r="W127" s="773"/>
      <c r="X127" s="773"/>
      <c r="Y127" s="774"/>
      <c r="Z127" s="772"/>
      <c r="AA127" s="773"/>
      <c r="AB127" s="773"/>
      <c r="AC127" s="773"/>
      <c r="AD127" s="773"/>
      <c r="AE127" s="773"/>
      <c r="AF127" s="773"/>
      <c r="AG127" s="773"/>
      <c r="AH127" s="773"/>
      <c r="AI127" s="773"/>
      <c r="AJ127" s="773"/>
      <c r="AK127" s="773"/>
      <c r="AL127" s="773"/>
      <c r="AM127" s="774"/>
      <c r="AN127" s="772"/>
      <c r="AO127" s="773"/>
      <c r="AP127" s="773"/>
      <c r="AQ127" s="773"/>
      <c r="AR127" s="773"/>
      <c r="AS127" s="773"/>
      <c r="AT127" s="773"/>
      <c r="AU127" s="774"/>
      <c r="AV127" s="775"/>
      <c r="AW127" s="776"/>
      <c r="AX127" s="776"/>
      <c r="AY127" s="776"/>
      <c r="AZ127" s="776"/>
      <c r="BA127" s="776"/>
      <c r="BB127" s="776"/>
      <c r="BC127" s="777"/>
      <c r="BD127" s="775"/>
      <c r="BE127" s="776"/>
      <c r="BF127" s="776"/>
      <c r="BG127" s="776"/>
      <c r="BH127" s="776"/>
      <c r="BI127" s="776"/>
      <c r="BJ127" s="776"/>
      <c r="BK127" s="776"/>
      <c r="BL127" s="777"/>
      <c r="BM127" s="819"/>
      <c r="BN127" s="820"/>
      <c r="BO127" s="820"/>
      <c r="BP127" s="820"/>
      <c r="BQ127" s="820"/>
      <c r="BR127" s="820"/>
      <c r="BS127" s="820"/>
      <c r="BT127" s="820"/>
      <c r="BU127" s="890"/>
      <c r="BV127" s="872"/>
      <c r="BW127" s="873"/>
      <c r="BX127" s="873"/>
      <c r="BY127" s="873"/>
      <c r="BZ127" s="873"/>
      <c r="CA127" s="873"/>
      <c r="CB127" s="873"/>
      <c r="CC127" s="874"/>
      <c r="CD127" s="772"/>
      <c r="CE127" s="773"/>
      <c r="CF127" s="773"/>
      <c r="CG127" s="773"/>
      <c r="CH127" s="773"/>
      <c r="CI127" s="773"/>
      <c r="CJ127" s="773"/>
      <c r="CK127" s="773"/>
      <c r="CL127" s="773"/>
      <c r="CM127" s="773"/>
      <c r="CN127" s="774"/>
      <c r="CO127" s="772"/>
      <c r="CP127" s="773"/>
      <c r="CQ127" s="773"/>
      <c r="CR127" s="773"/>
      <c r="CS127" s="773"/>
      <c r="CT127" s="773"/>
      <c r="CU127" s="773"/>
      <c r="CV127" s="773"/>
      <c r="CW127" s="773"/>
      <c r="CX127" s="773"/>
      <c r="CY127" s="773"/>
      <c r="CZ127" s="774"/>
    </row>
    <row r="128" spans="2:104" ht="15" customHeight="1" x14ac:dyDescent="0.25">
      <c r="B128" s="869"/>
      <c r="C128" s="870"/>
      <c r="D128" s="871"/>
      <c r="E128" s="772"/>
      <c r="F128" s="773"/>
      <c r="G128" s="773"/>
      <c r="H128" s="773"/>
      <c r="I128" s="773"/>
      <c r="J128" s="773"/>
      <c r="K128" s="773"/>
      <c r="L128" s="773"/>
      <c r="M128" s="773"/>
      <c r="N128" s="774"/>
      <c r="O128" s="772"/>
      <c r="P128" s="773"/>
      <c r="Q128" s="773"/>
      <c r="R128" s="773"/>
      <c r="S128" s="773"/>
      <c r="T128" s="773"/>
      <c r="U128" s="773"/>
      <c r="V128" s="773"/>
      <c r="W128" s="773"/>
      <c r="X128" s="773"/>
      <c r="Y128" s="774"/>
      <c r="Z128" s="772"/>
      <c r="AA128" s="773"/>
      <c r="AB128" s="773"/>
      <c r="AC128" s="773"/>
      <c r="AD128" s="773"/>
      <c r="AE128" s="773"/>
      <c r="AF128" s="773"/>
      <c r="AG128" s="773"/>
      <c r="AH128" s="773"/>
      <c r="AI128" s="773"/>
      <c r="AJ128" s="773"/>
      <c r="AK128" s="773"/>
      <c r="AL128" s="773"/>
      <c r="AM128" s="774"/>
      <c r="AN128" s="772"/>
      <c r="AO128" s="773"/>
      <c r="AP128" s="773"/>
      <c r="AQ128" s="773"/>
      <c r="AR128" s="773"/>
      <c r="AS128" s="773"/>
      <c r="AT128" s="773"/>
      <c r="AU128" s="774"/>
      <c r="AV128" s="775"/>
      <c r="AW128" s="776"/>
      <c r="AX128" s="776"/>
      <c r="AY128" s="776"/>
      <c r="AZ128" s="776"/>
      <c r="BA128" s="776"/>
      <c r="BB128" s="776"/>
      <c r="BC128" s="777"/>
      <c r="BD128" s="787"/>
      <c r="BE128" s="788"/>
      <c r="BF128" s="788"/>
      <c r="BG128" s="788"/>
      <c r="BH128" s="788"/>
      <c r="BI128" s="788"/>
      <c r="BJ128" s="788"/>
      <c r="BK128" s="788"/>
      <c r="BL128" s="789"/>
      <c r="BM128" s="819"/>
      <c r="BN128" s="820"/>
      <c r="BO128" s="820"/>
      <c r="BP128" s="820"/>
      <c r="BQ128" s="820"/>
      <c r="BR128" s="820"/>
      <c r="BS128" s="820"/>
      <c r="BT128" s="820"/>
      <c r="BU128" s="890"/>
      <c r="BV128" s="850" t="s">
        <v>697</v>
      </c>
      <c r="BW128" s="851"/>
      <c r="BX128" s="851"/>
      <c r="BY128" s="851"/>
      <c r="BZ128" s="851"/>
      <c r="CA128" s="851"/>
      <c r="CB128" s="851"/>
      <c r="CC128" s="852"/>
      <c r="CD128" s="772"/>
      <c r="CE128" s="773"/>
      <c r="CF128" s="773"/>
      <c r="CG128" s="773"/>
      <c r="CH128" s="773"/>
      <c r="CI128" s="773"/>
      <c r="CJ128" s="773"/>
      <c r="CK128" s="773"/>
      <c r="CL128" s="773"/>
      <c r="CM128" s="773"/>
      <c r="CN128" s="774"/>
      <c r="CO128" s="772"/>
      <c r="CP128" s="773"/>
      <c r="CQ128" s="773"/>
      <c r="CR128" s="773"/>
      <c r="CS128" s="773"/>
      <c r="CT128" s="773"/>
      <c r="CU128" s="773"/>
      <c r="CV128" s="773"/>
      <c r="CW128" s="773"/>
      <c r="CX128" s="773"/>
      <c r="CY128" s="773"/>
      <c r="CZ128" s="774"/>
    </row>
    <row r="129" spans="2:112" ht="15" customHeight="1" x14ac:dyDescent="0.25">
      <c r="B129" s="869"/>
      <c r="C129" s="870"/>
      <c r="D129" s="871"/>
      <c r="E129" s="772"/>
      <c r="F129" s="773"/>
      <c r="G129" s="773"/>
      <c r="H129" s="773"/>
      <c r="I129" s="773"/>
      <c r="J129" s="773"/>
      <c r="K129" s="773"/>
      <c r="L129" s="773"/>
      <c r="M129" s="773"/>
      <c r="N129" s="774"/>
      <c r="O129" s="772"/>
      <c r="P129" s="773"/>
      <c r="Q129" s="773"/>
      <c r="R129" s="773"/>
      <c r="S129" s="773"/>
      <c r="T129" s="773"/>
      <c r="U129" s="773"/>
      <c r="V129" s="773"/>
      <c r="W129" s="773"/>
      <c r="X129" s="773"/>
      <c r="Y129" s="774"/>
      <c r="Z129" s="772"/>
      <c r="AA129" s="773"/>
      <c r="AB129" s="773"/>
      <c r="AC129" s="773"/>
      <c r="AD129" s="773"/>
      <c r="AE129" s="773"/>
      <c r="AF129" s="773"/>
      <c r="AG129" s="773"/>
      <c r="AH129" s="773"/>
      <c r="AI129" s="773"/>
      <c r="AJ129" s="773"/>
      <c r="AK129" s="773"/>
      <c r="AL129" s="773"/>
      <c r="AM129" s="774"/>
      <c r="AN129" s="772"/>
      <c r="AO129" s="773"/>
      <c r="AP129" s="773"/>
      <c r="AQ129" s="773"/>
      <c r="AR129" s="773"/>
      <c r="AS129" s="773"/>
      <c r="AT129" s="773"/>
      <c r="AU129" s="774"/>
      <c r="AV129" s="775"/>
      <c r="AW129" s="776"/>
      <c r="AX129" s="776"/>
      <c r="AY129" s="776"/>
      <c r="AZ129" s="776"/>
      <c r="BA129" s="776"/>
      <c r="BB129" s="776"/>
      <c r="BC129" s="777"/>
      <c r="BD129" s="814" t="s">
        <v>698</v>
      </c>
      <c r="BE129" s="815"/>
      <c r="BF129" s="815"/>
      <c r="BG129" s="815"/>
      <c r="BH129" s="815"/>
      <c r="BI129" s="815"/>
      <c r="BJ129" s="815"/>
      <c r="BK129" s="815"/>
      <c r="BL129" s="889"/>
      <c r="BM129" s="819"/>
      <c r="BN129" s="820"/>
      <c r="BO129" s="820"/>
      <c r="BP129" s="820"/>
      <c r="BQ129" s="820"/>
      <c r="BR129" s="820"/>
      <c r="BS129" s="820"/>
      <c r="BT129" s="820"/>
      <c r="BU129" s="890"/>
      <c r="BV129" s="866" t="s">
        <v>676</v>
      </c>
      <c r="BW129" s="867"/>
      <c r="BX129" s="867"/>
      <c r="BY129" s="867"/>
      <c r="BZ129" s="867"/>
      <c r="CA129" s="867"/>
      <c r="CB129" s="867"/>
      <c r="CC129" s="868"/>
      <c r="CD129" s="772"/>
      <c r="CE129" s="773"/>
      <c r="CF129" s="773"/>
      <c r="CG129" s="773"/>
      <c r="CH129" s="773"/>
      <c r="CI129" s="773"/>
      <c r="CJ129" s="773"/>
      <c r="CK129" s="773"/>
      <c r="CL129" s="773"/>
      <c r="CM129" s="773"/>
      <c r="CN129" s="774"/>
      <c r="CO129" s="772"/>
      <c r="CP129" s="773"/>
      <c r="CQ129" s="773"/>
      <c r="CR129" s="773"/>
      <c r="CS129" s="773"/>
      <c r="CT129" s="773"/>
      <c r="CU129" s="773"/>
      <c r="CV129" s="773"/>
      <c r="CW129" s="773"/>
      <c r="CX129" s="773"/>
      <c r="CY129" s="773"/>
      <c r="CZ129" s="774"/>
    </row>
    <row r="130" spans="2:112" ht="15" customHeight="1" x14ac:dyDescent="0.25">
      <c r="B130" s="869"/>
      <c r="C130" s="870"/>
      <c r="D130" s="871"/>
      <c r="E130" s="772"/>
      <c r="F130" s="773"/>
      <c r="G130" s="773"/>
      <c r="H130" s="773"/>
      <c r="I130" s="773"/>
      <c r="J130" s="773"/>
      <c r="K130" s="773"/>
      <c r="L130" s="773"/>
      <c r="M130" s="773"/>
      <c r="N130" s="774"/>
      <c r="O130" s="772"/>
      <c r="P130" s="773"/>
      <c r="Q130" s="773"/>
      <c r="R130" s="773"/>
      <c r="S130" s="773"/>
      <c r="T130" s="773"/>
      <c r="U130" s="773"/>
      <c r="V130" s="773"/>
      <c r="W130" s="773"/>
      <c r="X130" s="773"/>
      <c r="Y130" s="774"/>
      <c r="Z130" s="772"/>
      <c r="AA130" s="773"/>
      <c r="AB130" s="773"/>
      <c r="AC130" s="773"/>
      <c r="AD130" s="773"/>
      <c r="AE130" s="773"/>
      <c r="AF130" s="773"/>
      <c r="AG130" s="773"/>
      <c r="AH130" s="773"/>
      <c r="AI130" s="773"/>
      <c r="AJ130" s="773"/>
      <c r="AK130" s="773"/>
      <c r="AL130" s="773"/>
      <c r="AM130" s="774"/>
      <c r="AN130" s="772"/>
      <c r="AO130" s="773"/>
      <c r="AP130" s="773"/>
      <c r="AQ130" s="773"/>
      <c r="AR130" s="773"/>
      <c r="AS130" s="773"/>
      <c r="AT130" s="773"/>
      <c r="AU130" s="774"/>
      <c r="AV130" s="775"/>
      <c r="AW130" s="776"/>
      <c r="AX130" s="776"/>
      <c r="AY130" s="776"/>
      <c r="AZ130" s="776"/>
      <c r="BA130" s="776"/>
      <c r="BB130" s="776"/>
      <c r="BC130" s="777"/>
      <c r="BD130" s="819"/>
      <c r="BE130" s="820"/>
      <c r="BF130" s="820"/>
      <c r="BG130" s="820"/>
      <c r="BH130" s="820"/>
      <c r="BI130" s="820"/>
      <c r="BJ130" s="820"/>
      <c r="BK130" s="820"/>
      <c r="BL130" s="890"/>
      <c r="BM130" s="819"/>
      <c r="BN130" s="820"/>
      <c r="BO130" s="820"/>
      <c r="BP130" s="820"/>
      <c r="BQ130" s="820"/>
      <c r="BR130" s="820"/>
      <c r="BS130" s="820"/>
      <c r="BT130" s="820"/>
      <c r="BU130" s="890"/>
      <c r="BV130" s="872"/>
      <c r="BW130" s="873"/>
      <c r="BX130" s="873"/>
      <c r="BY130" s="873"/>
      <c r="BZ130" s="873"/>
      <c r="CA130" s="873"/>
      <c r="CB130" s="873"/>
      <c r="CC130" s="874"/>
      <c r="CD130" s="772"/>
      <c r="CE130" s="773"/>
      <c r="CF130" s="773"/>
      <c r="CG130" s="773"/>
      <c r="CH130" s="773"/>
      <c r="CI130" s="773"/>
      <c r="CJ130" s="773"/>
      <c r="CK130" s="773"/>
      <c r="CL130" s="773"/>
      <c r="CM130" s="773"/>
      <c r="CN130" s="774"/>
      <c r="CO130" s="772"/>
      <c r="CP130" s="773"/>
      <c r="CQ130" s="773"/>
      <c r="CR130" s="773"/>
      <c r="CS130" s="773"/>
      <c r="CT130" s="773"/>
      <c r="CU130" s="773"/>
      <c r="CV130" s="773"/>
      <c r="CW130" s="773"/>
      <c r="CX130" s="773"/>
      <c r="CY130" s="773"/>
      <c r="CZ130" s="774"/>
    </row>
    <row r="131" spans="2:112" ht="15" customHeight="1" x14ac:dyDescent="0.25">
      <c r="B131" s="869"/>
      <c r="C131" s="870"/>
      <c r="D131" s="871"/>
      <c r="E131" s="772"/>
      <c r="F131" s="773"/>
      <c r="G131" s="773"/>
      <c r="H131" s="773"/>
      <c r="I131" s="773"/>
      <c r="J131" s="773"/>
      <c r="K131" s="773"/>
      <c r="L131" s="773"/>
      <c r="M131" s="773"/>
      <c r="N131" s="774"/>
      <c r="O131" s="772"/>
      <c r="P131" s="773"/>
      <c r="Q131" s="773"/>
      <c r="R131" s="773"/>
      <c r="S131" s="773"/>
      <c r="T131" s="773"/>
      <c r="U131" s="773"/>
      <c r="V131" s="773"/>
      <c r="W131" s="773"/>
      <c r="X131" s="773"/>
      <c r="Y131" s="774"/>
      <c r="Z131" s="772"/>
      <c r="AA131" s="773"/>
      <c r="AB131" s="773"/>
      <c r="AC131" s="773"/>
      <c r="AD131" s="773"/>
      <c r="AE131" s="773"/>
      <c r="AF131" s="773"/>
      <c r="AG131" s="773"/>
      <c r="AH131" s="773"/>
      <c r="AI131" s="773"/>
      <c r="AJ131" s="773"/>
      <c r="AK131" s="773"/>
      <c r="AL131" s="773"/>
      <c r="AM131" s="774"/>
      <c r="AN131" s="772"/>
      <c r="AO131" s="773"/>
      <c r="AP131" s="773"/>
      <c r="AQ131" s="773"/>
      <c r="AR131" s="773"/>
      <c r="AS131" s="773"/>
      <c r="AT131" s="773"/>
      <c r="AU131" s="774"/>
      <c r="AV131" s="775"/>
      <c r="AW131" s="776"/>
      <c r="AX131" s="776"/>
      <c r="AY131" s="776"/>
      <c r="AZ131" s="776"/>
      <c r="BA131" s="776"/>
      <c r="BB131" s="776"/>
      <c r="BC131" s="777"/>
      <c r="BD131" s="819"/>
      <c r="BE131" s="820"/>
      <c r="BF131" s="820"/>
      <c r="BG131" s="820"/>
      <c r="BH131" s="820"/>
      <c r="BI131" s="820"/>
      <c r="BJ131" s="820"/>
      <c r="BK131" s="820"/>
      <c r="BL131" s="890"/>
      <c r="BM131" s="819"/>
      <c r="BN131" s="820"/>
      <c r="BO131" s="820"/>
      <c r="BP131" s="820"/>
      <c r="BQ131" s="820"/>
      <c r="BR131" s="820"/>
      <c r="BS131" s="820"/>
      <c r="BT131" s="820"/>
      <c r="BU131" s="890"/>
      <c r="BV131" s="880" t="s">
        <v>736</v>
      </c>
      <c r="BW131" s="881"/>
      <c r="BX131" s="881"/>
      <c r="BY131" s="881"/>
      <c r="BZ131" s="881"/>
      <c r="CA131" s="881"/>
      <c r="CB131" s="881"/>
      <c r="CC131" s="882"/>
      <c r="CD131" s="772"/>
      <c r="CE131" s="773"/>
      <c r="CF131" s="773"/>
      <c r="CG131" s="773"/>
      <c r="CH131" s="773"/>
      <c r="CI131" s="773"/>
      <c r="CJ131" s="773"/>
      <c r="CK131" s="773"/>
      <c r="CL131" s="773"/>
      <c r="CM131" s="773"/>
      <c r="CN131" s="774"/>
      <c r="CO131" s="772"/>
      <c r="CP131" s="773"/>
      <c r="CQ131" s="773"/>
      <c r="CR131" s="773"/>
      <c r="CS131" s="773"/>
      <c r="CT131" s="773"/>
      <c r="CU131" s="773"/>
      <c r="CV131" s="773"/>
      <c r="CW131" s="773"/>
      <c r="CX131" s="773"/>
      <c r="CY131" s="773"/>
      <c r="CZ131" s="774"/>
    </row>
    <row r="132" spans="2:112" ht="112.5" customHeight="1" x14ac:dyDescent="0.25">
      <c r="B132" s="886"/>
      <c r="C132" s="887"/>
      <c r="D132" s="888"/>
      <c r="E132" s="797"/>
      <c r="F132" s="798"/>
      <c r="G132" s="798"/>
      <c r="H132" s="798"/>
      <c r="I132" s="798"/>
      <c r="J132" s="798"/>
      <c r="K132" s="798"/>
      <c r="L132" s="798"/>
      <c r="M132" s="798"/>
      <c r="N132" s="799"/>
      <c r="O132" s="797"/>
      <c r="P132" s="798"/>
      <c r="Q132" s="798"/>
      <c r="R132" s="798"/>
      <c r="S132" s="798"/>
      <c r="T132" s="798"/>
      <c r="U132" s="798"/>
      <c r="V132" s="798"/>
      <c r="W132" s="798"/>
      <c r="X132" s="798"/>
      <c r="Y132" s="799"/>
      <c r="Z132" s="797"/>
      <c r="AA132" s="798"/>
      <c r="AB132" s="798"/>
      <c r="AC132" s="798"/>
      <c r="AD132" s="798"/>
      <c r="AE132" s="798"/>
      <c r="AF132" s="798"/>
      <c r="AG132" s="798"/>
      <c r="AH132" s="798"/>
      <c r="AI132" s="798"/>
      <c r="AJ132" s="798"/>
      <c r="AK132" s="798"/>
      <c r="AL132" s="798"/>
      <c r="AM132" s="799"/>
      <c r="AN132" s="797"/>
      <c r="AO132" s="798"/>
      <c r="AP132" s="798"/>
      <c r="AQ132" s="798"/>
      <c r="AR132" s="798"/>
      <c r="AS132" s="798"/>
      <c r="AT132" s="798"/>
      <c r="AU132" s="799"/>
      <c r="AV132" s="787"/>
      <c r="AW132" s="788"/>
      <c r="AX132" s="788"/>
      <c r="AY132" s="788"/>
      <c r="AZ132" s="788"/>
      <c r="BA132" s="788"/>
      <c r="BB132" s="788"/>
      <c r="BC132" s="789"/>
      <c r="BD132" s="827"/>
      <c r="BE132" s="828"/>
      <c r="BF132" s="828"/>
      <c r="BG132" s="828"/>
      <c r="BH132" s="828"/>
      <c r="BI132" s="828"/>
      <c r="BJ132" s="828"/>
      <c r="BK132" s="828"/>
      <c r="BL132" s="891"/>
      <c r="BM132" s="827"/>
      <c r="BN132" s="828"/>
      <c r="BO132" s="828"/>
      <c r="BP132" s="828"/>
      <c r="BQ132" s="828"/>
      <c r="BR132" s="828"/>
      <c r="BS132" s="828"/>
      <c r="BT132" s="828"/>
      <c r="BU132" s="891"/>
      <c r="BV132" s="880"/>
      <c r="BW132" s="881"/>
      <c r="BX132" s="881"/>
      <c r="BY132" s="881"/>
      <c r="BZ132" s="881"/>
      <c r="CA132" s="881"/>
      <c r="CB132" s="881"/>
      <c r="CC132" s="882"/>
      <c r="CD132" s="797"/>
      <c r="CE132" s="798"/>
      <c r="CF132" s="798"/>
      <c r="CG132" s="798"/>
      <c r="CH132" s="798"/>
      <c r="CI132" s="798"/>
      <c r="CJ132" s="798"/>
      <c r="CK132" s="798"/>
      <c r="CL132" s="798"/>
      <c r="CM132" s="798"/>
      <c r="CN132" s="799"/>
      <c r="CO132" s="797"/>
      <c r="CP132" s="798"/>
      <c r="CQ132" s="798"/>
      <c r="CR132" s="798"/>
      <c r="CS132" s="798"/>
      <c r="CT132" s="798"/>
      <c r="CU132" s="798"/>
      <c r="CV132" s="798"/>
      <c r="CW132" s="798"/>
      <c r="CX132" s="798"/>
      <c r="CY132" s="798"/>
      <c r="CZ132" s="799"/>
    </row>
    <row r="133" spans="2:112" ht="6.95" customHeight="1" x14ac:dyDescent="0.25">
      <c r="E133" s="806"/>
      <c r="F133" s="806"/>
      <c r="G133" s="806"/>
      <c r="H133" s="806"/>
      <c r="I133" s="806"/>
      <c r="J133" s="806"/>
      <c r="K133" s="806"/>
      <c r="L133" s="806"/>
      <c r="M133" s="806"/>
      <c r="N133" s="806"/>
      <c r="O133" s="806"/>
      <c r="P133" s="806"/>
      <c r="Q133" s="806"/>
      <c r="R133" s="806"/>
      <c r="S133" s="806"/>
      <c r="T133" s="806"/>
      <c r="U133" s="806"/>
      <c r="V133" s="806"/>
      <c r="W133" s="806"/>
      <c r="X133" s="806"/>
      <c r="Y133" s="806"/>
      <c r="Z133" s="806"/>
      <c r="AA133" s="806"/>
      <c r="AB133" s="806"/>
      <c r="AC133" s="806"/>
      <c r="AD133" s="806"/>
      <c r="AE133" s="806"/>
      <c r="AF133" s="806"/>
      <c r="AG133" s="806"/>
      <c r="AH133" s="806"/>
      <c r="AI133" s="806"/>
      <c r="AJ133" s="806"/>
      <c r="AK133" s="806"/>
      <c r="AL133" s="806"/>
      <c r="AM133" s="806"/>
      <c r="AN133" s="806"/>
      <c r="AO133" s="806"/>
      <c r="AP133" s="806"/>
      <c r="AQ133" s="806"/>
      <c r="AR133" s="806"/>
      <c r="AS133" s="806"/>
      <c r="AT133" s="806"/>
      <c r="AU133" s="806"/>
      <c r="AV133" s="807"/>
      <c r="AW133" s="807"/>
      <c r="AX133" s="807"/>
      <c r="AY133" s="807"/>
      <c r="AZ133" s="807"/>
      <c r="BA133" s="807"/>
      <c r="BB133" s="807"/>
      <c r="BC133" s="807"/>
      <c r="BD133" s="807"/>
      <c r="BE133" s="807"/>
      <c r="BF133" s="807"/>
      <c r="BG133" s="807"/>
      <c r="BH133" s="807"/>
      <c r="BI133" s="807"/>
      <c r="BJ133" s="807"/>
      <c r="BK133" s="807"/>
      <c r="BL133" s="807"/>
      <c r="BM133" s="807"/>
      <c r="BN133" s="807"/>
      <c r="BO133" s="807"/>
      <c r="BP133" s="807"/>
      <c r="BQ133" s="807"/>
      <c r="BR133" s="807"/>
      <c r="BS133" s="807"/>
      <c r="BT133" s="807"/>
      <c r="BU133" s="807"/>
      <c r="BV133" s="808"/>
      <c r="BW133" s="808"/>
      <c r="BX133" s="808"/>
      <c r="BY133" s="808"/>
      <c r="BZ133" s="808"/>
      <c r="CA133" s="808"/>
      <c r="CB133" s="808"/>
      <c r="CC133" s="808"/>
      <c r="CD133" s="809"/>
      <c r="CE133" s="809"/>
      <c r="CF133" s="809"/>
      <c r="CG133" s="809"/>
      <c r="CH133" s="809"/>
      <c r="CI133" s="809"/>
      <c r="CJ133" s="809"/>
      <c r="CK133" s="809"/>
      <c r="CL133" s="809"/>
      <c r="CM133" s="809"/>
      <c r="CN133" s="809"/>
      <c r="CO133" s="809"/>
      <c r="CP133" s="809"/>
      <c r="CQ133" s="809"/>
      <c r="CR133" s="809"/>
      <c r="CS133" s="809"/>
      <c r="CT133" s="809"/>
      <c r="CU133" s="809"/>
      <c r="CV133" s="809"/>
      <c r="CW133" s="809"/>
      <c r="CX133" s="809"/>
      <c r="CY133" s="809"/>
      <c r="CZ133" s="809"/>
    </row>
    <row r="134" spans="2:112" ht="15" customHeight="1" x14ac:dyDescent="0.25">
      <c r="B134" s="892" t="s">
        <v>765</v>
      </c>
      <c r="C134" s="863"/>
      <c r="D134" s="864"/>
      <c r="E134" s="756" t="s">
        <v>766</v>
      </c>
      <c r="F134" s="757"/>
      <c r="G134" s="757"/>
      <c r="H134" s="757"/>
      <c r="I134" s="757"/>
      <c r="J134" s="757"/>
      <c r="K134" s="757"/>
      <c r="L134" s="757"/>
      <c r="M134" s="757"/>
      <c r="N134" s="758"/>
      <c r="O134" s="756" t="s">
        <v>767</v>
      </c>
      <c r="P134" s="757"/>
      <c r="Q134" s="757"/>
      <c r="R134" s="757"/>
      <c r="S134" s="757"/>
      <c r="T134" s="757"/>
      <c r="U134" s="757"/>
      <c r="V134" s="757"/>
      <c r="W134" s="757"/>
      <c r="X134" s="757"/>
      <c r="Y134" s="758"/>
      <c r="Z134" s="756" t="s">
        <v>768</v>
      </c>
      <c r="AA134" s="757"/>
      <c r="AB134" s="757"/>
      <c r="AC134" s="757"/>
      <c r="AD134" s="757"/>
      <c r="AE134" s="757"/>
      <c r="AF134" s="757"/>
      <c r="AG134" s="757"/>
      <c r="AH134" s="757"/>
      <c r="AI134" s="757"/>
      <c r="AJ134" s="757"/>
      <c r="AK134" s="757"/>
      <c r="AL134" s="757"/>
      <c r="AM134" s="758"/>
      <c r="AN134" s="756" t="s">
        <v>670</v>
      </c>
      <c r="AO134" s="757"/>
      <c r="AP134" s="757"/>
      <c r="AQ134" s="757"/>
      <c r="AR134" s="757"/>
      <c r="AS134" s="757"/>
      <c r="AT134" s="757"/>
      <c r="AU134" s="758"/>
      <c r="AV134" s="759" t="s">
        <v>314</v>
      </c>
      <c r="AW134" s="760"/>
      <c r="AX134" s="760"/>
      <c r="AY134" s="760"/>
      <c r="AZ134" s="760"/>
      <c r="BA134" s="760"/>
      <c r="BB134" s="760"/>
      <c r="BC134" s="761"/>
      <c r="BD134" s="759">
        <v>2020</v>
      </c>
      <c r="BE134" s="760"/>
      <c r="BF134" s="760"/>
      <c r="BG134" s="760"/>
      <c r="BH134" s="760"/>
      <c r="BI134" s="760"/>
      <c r="BJ134" s="760"/>
      <c r="BK134" s="760"/>
      <c r="BL134" s="761"/>
      <c r="BM134" s="814">
        <v>1</v>
      </c>
      <c r="BN134" s="815"/>
      <c r="BO134" s="815"/>
      <c r="BP134" s="815"/>
      <c r="BQ134" s="815"/>
      <c r="BR134" s="815"/>
      <c r="BS134" s="815"/>
      <c r="BT134" s="815"/>
      <c r="BU134" s="815"/>
      <c r="BV134" s="866" t="s">
        <v>672</v>
      </c>
      <c r="BW134" s="867"/>
      <c r="BX134" s="867"/>
      <c r="BY134" s="867"/>
      <c r="BZ134" s="867"/>
      <c r="CA134" s="867"/>
      <c r="CB134" s="867"/>
      <c r="CC134" s="868"/>
      <c r="CD134" s="756" t="s">
        <v>769</v>
      </c>
      <c r="CE134" s="757"/>
      <c r="CF134" s="757"/>
      <c r="CG134" s="757"/>
      <c r="CH134" s="757"/>
      <c r="CI134" s="757"/>
      <c r="CJ134" s="757"/>
      <c r="CK134" s="757"/>
      <c r="CL134" s="757"/>
      <c r="CM134" s="757"/>
      <c r="CN134" s="758"/>
      <c r="CO134" s="756" t="s">
        <v>770</v>
      </c>
      <c r="CP134" s="757"/>
      <c r="CQ134" s="757"/>
      <c r="CR134" s="757"/>
      <c r="CS134" s="757"/>
      <c r="CT134" s="757"/>
      <c r="CU134" s="757"/>
      <c r="CV134" s="757"/>
      <c r="CW134" s="757"/>
      <c r="CX134" s="757"/>
      <c r="CY134" s="757"/>
      <c r="CZ134" s="758"/>
      <c r="DA134" s="838" t="s">
        <v>695</v>
      </c>
      <c r="DB134" s="839"/>
      <c r="DC134" s="839"/>
      <c r="DD134" s="839"/>
      <c r="DE134" s="839"/>
      <c r="DF134" s="839"/>
      <c r="DG134" s="839"/>
      <c r="DH134" s="840"/>
    </row>
    <row r="135" spans="2:112" ht="15" customHeight="1" x14ac:dyDescent="0.25">
      <c r="B135" s="893"/>
      <c r="C135" s="870"/>
      <c r="D135" s="871"/>
      <c r="E135" s="772"/>
      <c r="F135" s="773"/>
      <c r="G135" s="773"/>
      <c r="H135" s="773"/>
      <c r="I135" s="773"/>
      <c r="J135" s="773"/>
      <c r="K135" s="773"/>
      <c r="L135" s="773"/>
      <c r="M135" s="773"/>
      <c r="N135" s="774"/>
      <c r="O135" s="772"/>
      <c r="P135" s="773"/>
      <c r="Q135" s="773"/>
      <c r="R135" s="773"/>
      <c r="S135" s="773"/>
      <c r="T135" s="773"/>
      <c r="U135" s="773"/>
      <c r="V135" s="773"/>
      <c r="W135" s="773"/>
      <c r="X135" s="773"/>
      <c r="Y135" s="774"/>
      <c r="Z135" s="772"/>
      <c r="AA135" s="773"/>
      <c r="AB135" s="773"/>
      <c r="AC135" s="773"/>
      <c r="AD135" s="773"/>
      <c r="AE135" s="773"/>
      <c r="AF135" s="773"/>
      <c r="AG135" s="773"/>
      <c r="AH135" s="773"/>
      <c r="AI135" s="773"/>
      <c r="AJ135" s="773"/>
      <c r="AK135" s="773"/>
      <c r="AL135" s="773"/>
      <c r="AM135" s="774"/>
      <c r="AN135" s="772"/>
      <c r="AO135" s="773"/>
      <c r="AP135" s="773"/>
      <c r="AQ135" s="773"/>
      <c r="AR135" s="773"/>
      <c r="AS135" s="773"/>
      <c r="AT135" s="773"/>
      <c r="AU135" s="774"/>
      <c r="AV135" s="775"/>
      <c r="AW135" s="776"/>
      <c r="AX135" s="776"/>
      <c r="AY135" s="776"/>
      <c r="AZ135" s="776"/>
      <c r="BA135" s="776"/>
      <c r="BB135" s="776"/>
      <c r="BC135" s="777"/>
      <c r="BD135" s="775"/>
      <c r="BE135" s="776"/>
      <c r="BF135" s="776"/>
      <c r="BG135" s="776"/>
      <c r="BH135" s="776"/>
      <c r="BI135" s="776"/>
      <c r="BJ135" s="776"/>
      <c r="BK135" s="776"/>
      <c r="BL135" s="777"/>
      <c r="BM135" s="819"/>
      <c r="BN135" s="820"/>
      <c r="BO135" s="820"/>
      <c r="BP135" s="820"/>
      <c r="BQ135" s="820"/>
      <c r="BR135" s="820"/>
      <c r="BS135" s="820"/>
      <c r="BT135" s="820"/>
      <c r="BU135" s="820"/>
      <c r="BV135" s="872"/>
      <c r="BW135" s="873"/>
      <c r="BX135" s="873"/>
      <c r="BY135" s="873"/>
      <c r="BZ135" s="873"/>
      <c r="CA135" s="873"/>
      <c r="CB135" s="873"/>
      <c r="CC135" s="874"/>
      <c r="CD135" s="772"/>
      <c r="CE135" s="773"/>
      <c r="CF135" s="773"/>
      <c r="CG135" s="773"/>
      <c r="CH135" s="773"/>
      <c r="CI135" s="773"/>
      <c r="CJ135" s="773"/>
      <c r="CK135" s="773"/>
      <c r="CL135" s="773"/>
      <c r="CM135" s="773"/>
      <c r="CN135" s="774"/>
      <c r="CO135" s="772"/>
      <c r="CP135" s="773"/>
      <c r="CQ135" s="773"/>
      <c r="CR135" s="773"/>
      <c r="CS135" s="773"/>
      <c r="CT135" s="773"/>
      <c r="CU135" s="773"/>
      <c r="CV135" s="773"/>
      <c r="CW135" s="773"/>
      <c r="CX135" s="773"/>
      <c r="CY135" s="773"/>
      <c r="CZ135" s="774"/>
      <c r="DA135" s="847" t="s">
        <v>696</v>
      </c>
      <c r="DB135" s="848"/>
      <c r="DC135" s="848"/>
      <c r="DD135" s="848"/>
      <c r="DE135" s="848"/>
      <c r="DF135" s="848"/>
      <c r="DG135" s="848"/>
      <c r="DH135" s="849"/>
    </row>
    <row r="136" spans="2:112" ht="15" customHeight="1" x14ac:dyDescent="0.25">
      <c r="B136" s="893"/>
      <c r="C136" s="870"/>
      <c r="D136" s="871"/>
      <c r="E136" s="772"/>
      <c r="F136" s="773"/>
      <c r="G136" s="773"/>
      <c r="H136" s="773"/>
      <c r="I136" s="773"/>
      <c r="J136" s="773"/>
      <c r="K136" s="773"/>
      <c r="L136" s="773"/>
      <c r="M136" s="773"/>
      <c r="N136" s="774"/>
      <c r="O136" s="772"/>
      <c r="P136" s="773"/>
      <c r="Q136" s="773"/>
      <c r="R136" s="773"/>
      <c r="S136" s="773"/>
      <c r="T136" s="773"/>
      <c r="U136" s="773"/>
      <c r="V136" s="773"/>
      <c r="W136" s="773"/>
      <c r="X136" s="773"/>
      <c r="Y136" s="774"/>
      <c r="Z136" s="772"/>
      <c r="AA136" s="773"/>
      <c r="AB136" s="773"/>
      <c r="AC136" s="773"/>
      <c r="AD136" s="773"/>
      <c r="AE136" s="773"/>
      <c r="AF136" s="773"/>
      <c r="AG136" s="773"/>
      <c r="AH136" s="773"/>
      <c r="AI136" s="773"/>
      <c r="AJ136" s="773"/>
      <c r="AK136" s="773"/>
      <c r="AL136" s="773"/>
      <c r="AM136" s="774"/>
      <c r="AN136" s="772"/>
      <c r="AO136" s="773"/>
      <c r="AP136" s="773"/>
      <c r="AQ136" s="773"/>
      <c r="AR136" s="773"/>
      <c r="AS136" s="773"/>
      <c r="AT136" s="773"/>
      <c r="AU136" s="774"/>
      <c r="AV136" s="775"/>
      <c r="AW136" s="776"/>
      <c r="AX136" s="776"/>
      <c r="AY136" s="776"/>
      <c r="AZ136" s="776"/>
      <c r="BA136" s="776"/>
      <c r="BB136" s="776"/>
      <c r="BC136" s="777"/>
      <c r="BD136" s="787"/>
      <c r="BE136" s="788"/>
      <c r="BF136" s="788"/>
      <c r="BG136" s="788"/>
      <c r="BH136" s="788"/>
      <c r="BI136" s="788"/>
      <c r="BJ136" s="788"/>
      <c r="BK136" s="788"/>
      <c r="BL136" s="789"/>
      <c r="BM136" s="819"/>
      <c r="BN136" s="820"/>
      <c r="BO136" s="820"/>
      <c r="BP136" s="820"/>
      <c r="BQ136" s="820"/>
      <c r="BR136" s="820"/>
      <c r="BS136" s="820"/>
      <c r="BT136" s="820"/>
      <c r="BU136" s="820"/>
      <c r="BV136" s="850" t="s">
        <v>697</v>
      </c>
      <c r="BW136" s="851"/>
      <c r="BX136" s="851"/>
      <c r="BY136" s="851"/>
      <c r="BZ136" s="851"/>
      <c r="CA136" s="851"/>
      <c r="CB136" s="851"/>
      <c r="CC136" s="852"/>
      <c r="CD136" s="772"/>
      <c r="CE136" s="773"/>
      <c r="CF136" s="773"/>
      <c r="CG136" s="773"/>
      <c r="CH136" s="773"/>
      <c r="CI136" s="773"/>
      <c r="CJ136" s="773"/>
      <c r="CK136" s="773"/>
      <c r="CL136" s="773"/>
      <c r="CM136" s="773"/>
      <c r="CN136" s="774"/>
      <c r="CO136" s="772"/>
      <c r="CP136" s="773"/>
      <c r="CQ136" s="773"/>
      <c r="CR136" s="773"/>
      <c r="CS136" s="773"/>
      <c r="CT136" s="773"/>
      <c r="CU136" s="773"/>
      <c r="CV136" s="773"/>
      <c r="CW136" s="773"/>
      <c r="CX136" s="773"/>
      <c r="CY136" s="773"/>
      <c r="CZ136" s="774"/>
      <c r="DA136" s="853"/>
      <c r="DB136" s="854"/>
      <c r="DC136" s="854"/>
      <c r="DD136" s="854"/>
      <c r="DE136" s="854"/>
      <c r="DF136" s="854"/>
      <c r="DG136" s="854"/>
      <c r="DH136" s="855"/>
    </row>
    <row r="137" spans="2:112" ht="15" customHeight="1" x14ac:dyDescent="0.25">
      <c r="B137" s="893"/>
      <c r="C137" s="870"/>
      <c r="D137" s="871"/>
      <c r="E137" s="772"/>
      <c r="F137" s="773"/>
      <c r="G137" s="773"/>
      <c r="H137" s="773"/>
      <c r="I137" s="773"/>
      <c r="J137" s="773"/>
      <c r="K137" s="773"/>
      <c r="L137" s="773"/>
      <c r="M137" s="773"/>
      <c r="N137" s="774"/>
      <c r="O137" s="772"/>
      <c r="P137" s="773"/>
      <c r="Q137" s="773"/>
      <c r="R137" s="773"/>
      <c r="S137" s="773"/>
      <c r="T137" s="773"/>
      <c r="U137" s="773"/>
      <c r="V137" s="773"/>
      <c r="W137" s="773"/>
      <c r="X137" s="773"/>
      <c r="Y137" s="774"/>
      <c r="Z137" s="772"/>
      <c r="AA137" s="773"/>
      <c r="AB137" s="773"/>
      <c r="AC137" s="773"/>
      <c r="AD137" s="773"/>
      <c r="AE137" s="773"/>
      <c r="AF137" s="773"/>
      <c r="AG137" s="773"/>
      <c r="AH137" s="773"/>
      <c r="AI137" s="773"/>
      <c r="AJ137" s="773"/>
      <c r="AK137" s="773"/>
      <c r="AL137" s="773"/>
      <c r="AM137" s="774"/>
      <c r="AN137" s="772"/>
      <c r="AO137" s="773"/>
      <c r="AP137" s="773"/>
      <c r="AQ137" s="773"/>
      <c r="AR137" s="773"/>
      <c r="AS137" s="773"/>
      <c r="AT137" s="773"/>
      <c r="AU137" s="774"/>
      <c r="AV137" s="775"/>
      <c r="AW137" s="776"/>
      <c r="AX137" s="776"/>
      <c r="AY137" s="776"/>
      <c r="AZ137" s="776"/>
      <c r="BA137" s="776"/>
      <c r="BB137" s="776"/>
      <c r="BC137" s="777"/>
      <c r="BD137" s="875" t="s">
        <v>698</v>
      </c>
      <c r="BE137" s="875"/>
      <c r="BF137" s="875"/>
      <c r="BG137" s="875"/>
      <c r="BH137" s="875"/>
      <c r="BI137" s="875"/>
      <c r="BJ137" s="875"/>
      <c r="BK137" s="875"/>
      <c r="BL137" s="875"/>
      <c r="BM137" s="819"/>
      <c r="BN137" s="820"/>
      <c r="BO137" s="820"/>
      <c r="BP137" s="820"/>
      <c r="BQ137" s="820"/>
      <c r="BR137" s="820"/>
      <c r="BS137" s="820"/>
      <c r="BT137" s="820"/>
      <c r="BU137" s="820"/>
      <c r="BV137" s="866" t="s">
        <v>676</v>
      </c>
      <c r="BW137" s="867"/>
      <c r="BX137" s="867"/>
      <c r="BY137" s="867"/>
      <c r="BZ137" s="867"/>
      <c r="CA137" s="867"/>
      <c r="CB137" s="867"/>
      <c r="CC137" s="868"/>
      <c r="CD137" s="772"/>
      <c r="CE137" s="773"/>
      <c r="CF137" s="773"/>
      <c r="CG137" s="773"/>
      <c r="CH137" s="773"/>
      <c r="CI137" s="773"/>
      <c r="CJ137" s="773"/>
      <c r="CK137" s="773"/>
      <c r="CL137" s="773"/>
      <c r="CM137" s="773"/>
      <c r="CN137" s="774"/>
      <c r="CO137" s="772"/>
      <c r="CP137" s="773"/>
      <c r="CQ137" s="773"/>
      <c r="CR137" s="773"/>
      <c r="CS137" s="773"/>
      <c r="CT137" s="773"/>
      <c r="CU137" s="773"/>
      <c r="CV137" s="773"/>
      <c r="CW137" s="773"/>
      <c r="CX137" s="773"/>
      <c r="CY137" s="773"/>
      <c r="CZ137" s="774"/>
    </row>
    <row r="138" spans="2:112" ht="15" customHeight="1" x14ac:dyDescent="0.25">
      <c r="B138" s="893"/>
      <c r="C138" s="870"/>
      <c r="D138" s="871"/>
      <c r="E138" s="772"/>
      <c r="F138" s="773"/>
      <c r="G138" s="773"/>
      <c r="H138" s="773"/>
      <c r="I138" s="773"/>
      <c r="J138" s="773"/>
      <c r="K138" s="773"/>
      <c r="L138" s="773"/>
      <c r="M138" s="773"/>
      <c r="N138" s="774"/>
      <c r="O138" s="772"/>
      <c r="P138" s="773"/>
      <c r="Q138" s="773"/>
      <c r="R138" s="773"/>
      <c r="S138" s="773"/>
      <c r="T138" s="773"/>
      <c r="U138" s="773"/>
      <c r="V138" s="773"/>
      <c r="W138" s="773"/>
      <c r="X138" s="773"/>
      <c r="Y138" s="774"/>
      <c r="Z138" s="772"/>
      <c r="AA138" s="773"/>
      <c r="AB138" s="773"/>
      <c r="AC138" s="773"/>
      <c r="AD138" s="773"/>
      <c r="AE138" s="773"/>
      <c r="AF138" s="773"/>
      <c r="AG138" s="773"/>
      <c r="AH138" s="773"/>
      <c r="AI138" s="773"/>
      <c r="AJ138" s="773"/>
      <c r="AK138" s="773"/>
      <c r="AL138" s="773"/>
      <c r="AM138" s="774"/>
      <c r="AN138" s="772"/>
      <c r="AO138" s="773"/>
      <c r="AP138" s="773"/>
      <c r="AQ138" s="773"/>
      <c r="AR138" s="773"/>
      <c r="AS138" s="773"/>
      <c r="AT138" s="773"/>
      <c r="AU138" s="774"/>
      <c r="AV138" s="775"/>
      <c r="AW138" s="776"/>
      <c r="AX138" s="776"/>
      <c r="AY138" s="776"/>
      <c r="AZ138" s="776"/>
      <c r="BA138" s="776"/>
      <c r="BB138" s="776"/>
      <c r="BC138" s="777"/>
      <c r="BD138" s="876"/>
      <c r="BE138" s="876"/>
      <c r="BF138" s="876"/>
      <c r="BG138" s="876"/>
      <c r="BH138" s="876"/>
      <c r="BI138" s="876"/>
      <c r="BJ138" s="876"/>
      <c r="BK138" s="876"/>
      <c r="BL138" s="876"/>
      <c r="BM138" s="819"/>
      <c r="BN138" s="820"/>
      <c r="BO138" s="820"/>
      <c r="BP138" s="820"/>
      <c r="BQ138" s="820"/>
      <c r="BR138" s="820"/>
      <c r="BS138" s="820"/>
      <c r="BT138" s="820"/>
      <c r="BU138" s="820"/>
      <c r="BV138" s="877"/>
      <c r="BW138" s="878"/>
      <c r="BX138" s="878"/>
      <c r="BY138" s="878"/>
      <c r="BZ138" s="878"/>
      <c r="CA138" s="878"/>
      <c r="CB138" s="878"/>
      <c r="CC138" s="879"/>
      <c r="CD138" s="772"/>
      <c r="CE138" s="773"/>
      <c r="CF138" s="773"/>
      <c r="CG138" s="773"/>
      <c r="CH138" s="773"/>
      <c r="CI138" s="773"/>
      <c r="CJ138" s="773"/>
      <c r="CK138" s="773"/>
      <c r="CL138" s="773"/>
      <c r="CM138" s="773"/>
      <c r="CN138" s="774"/>
      <c r="CO138" s="772"/>
      <c r="CP138" s="773"/>
      <c r="CQ138" s="773"/>
      <c r="CR138" s="773"/>
      <c r="CS138" s="773"/>
      <c r="CT138" s="773"/>
      <c r="CU138" s="773"/>
      <c r="CV138" s="773"/>
      <c r="CW138" s="773"/>
      <c r="CX138" s="773"/>
      <c r="CY138" s="773"/>
      <c r="CZ138" s="774"/>
    </row>
    <row r="139" spans="2:112" ht="15" customHeight="1" x14ac:dyDescent="0.25">
      <c r="B139" s="893"/>
      <c r="C139" s="870"/>
      <c r="D139" s="871"/>
      <c r="E139" s="772"/>
      <c r="F139" s="773"/>
      <c r="G139" s="773"/>
      <c r="H139" s="773"/>
      <c r="I139" s="773"/>
      <c r="J139" s="773"/>
      <c r="K139" s="773"/>
      <c r="L139" s="773"/>
      <c r="M139" s="773"/>
      <c r="N139" s="774"/>
      <c r="O139" s="772"/>
      <c r="P139" s="773"/>
      <c r="Q139" s="773"/>
      <c r="R139" s="773"/>
      <c r="S139" s="773"/>
      <c r="T139" s="773"/>
      <c r="U139" s="773"/>
      <c r="V139" s="773"/>
      <c r="W139" s="773"/>
      <c r="X139" s="773"/>
      <c r="Y139" s="774"/>
      <c r="Z139" s="772"/>
      <c r="AA139" s="773"/>
      <c r="AB139" s="773"/>
      <c r="AC139" s="773"/>
      <c r="AD139" s="773"/>
      <c r="AE139" s="773"/>
      <c r="AF139" s="773"/>
      <c r="AG139" s="773"/>
      <c r="AH139" s="773"/>
      <c r="AI139" s="773"/>
      <c r="AJ139" s="773"/>
      <c r="AK139" s="773"/>
      <c r="AL139" s="773"/>
      <c r="AM139" s="774"/>
      <c r="AN139" s="772"/>
      <c r="AO139" s="773"/>
      <c r="AP139" s="773"/>
      <c r="AQ139" s="773"/>
      <c r="AR139" s="773"/>
      <c r="AS139" s="773"/>
      <c r="AT139" s="773"/>
      <c r="AU139" s="774"/>
      <c r="AV139" s="775"/>
      <c r="AW139" s="776"/>
      <c r="AX139" s="776"/>
      <c r="AY139" s="776"/>
      <c r="AZ139" s="776"/>
      <c r="BA139" s="776"/>
      <c r="BB139" s="776"/>
      <c r="BC139" s="777"/>
      <c r="BD139" s="876"/>
      <c r="BE139" s="876"/>
      <c r="BF139" s="876"/>
      <c r="BG139" s="876"/>
      <c r="BH139" s="876"/>
      <c r="BI139" s="876"/>
      <c r="BJ139" s="876"/>
      <c r="BK139" s="876"/>
      <c r="BL139" s="876"/>
      <c r="BM139" s="819"/>
      <c r="BN139" s="820"/>
      <c r="BO139" s="820"/>
      <c r="BP139" s="820"/>
      <c r="BQ139" s="820"/>
      <c r="BR139" s="820"/>
      <c r="BS139" s="820"/>
      <c r="BT139" s="820"/>
      <c r="BU139" s="820"/>
      <c r="BV139" s="880" t="s">
        <v>736</v>
      </c>
      <c r="BW139" s="881"/>
      <c r="BX139" s="881"/>
      <c r="BY139" s="881"/>
      <c r="BZ139" s="881"/>
      <c r="CA139" s="881"/>
      <c r="CB139" s="881"/>
      <c r="CC139" s="882"/>
      <c r="CD139" s="772"/>
      <c r="CE139" s="773"/>
      <c r="CF139" s="773"/>
      <c r="CG139" s="773"/>
      <c r="CH139" s="773"/>
      <c r="CI139" s="773"/>
      <c r="CJ139" s="773"/>
      <c r="CK139" s="773"/>
      <c r="CL139" s="773"/>
      <c r="CM139" s="773"/>
      <c r="CN139" s="774"/>
      <c r="CO139" s="772"/>
      <c r="CP139" s="773"/>
      <c r="CQ139" s="773"/>
      <c r="CR139" s="773"/>
      <c r="CS139" s="773"/>
      <c r="CT139" s="773"/>
      <c r="CU139" s="773"/>
      <c r="CV139" s="773"/>
      <c r="CW139" s="773"/>
      <c r="CX139" s="773"/>
      <c r="CY139" s="773"/>
      <c r="CZ139" s="774"/>
    </row>
    <row r="140" spans="2:112" ht="110.25" customHeight="1" x14ac:dyDescent="0.25">
      <c r="B140" s="894"/>
      <c r="C140" s="887"/>
      <c r="D140" s="888"/>
      <c r="E140" s="797"/>
      <c r="F140" s="798"/>
      <c r="G140" s="798"/>
      <c r="H140" s="798"/>
      <c r="I140" s="798"/>
      <c r="J140" s="798"/>
      <c r="K140" s="798"/>
      <c r="L140" s="798"/>
      <c r="M140" s="798"/>
      <c r="N140" s="799"/>
      <c r="O140" s="797"/>
      <c r="P140" s="798"/>
      <c r="Q140" s="798"/>
      <c r="R140" s="798"/>
      <c r="S140" s="798"/>
      <c r="T140" s="798"/>
      <c r="U140" s="798"/>
      <c r="V140" s="798"/>
      <c r="W140" s="798"/>
      <c r="X140" s="798"/>
      <c r="Y140" s="799"/>
      <c r="Z140" s="797"/>
      <c r="AA140" s="798"/>
      <c r="AB140" s="798"/>
      <c r="AC140" s="798"/>
      <c r="AD140" s="798"/>
      <c r="AE140" s="798"/>
      <c r="AF140" s="798"/>
      <c r="AG140" s="798"/>
      <c r="AH140" s="798"/>
      <c r="AI140" s="798"/>
      <c r="AJ140" s="798"/>
      <c r="AK140" s="798"/>
      <c r="AL140" s="798"/>
      <c r="AM140" s="799"/>
      <c r="AN140" s="797"/>
      <c r="AO140" s="798"/>
      <c r="AP140" s="798"/>
      <c r="AQ140" s="798"/>
      <c r="AR140" s="798"/>
      <c r="AS140" s="798"/>
      <c r="AT140" s="798"/>
      <c r="AU140" s="799"/>
      <c r="AV140" s="787"/>
      <c r="AW140" s="788"/>
      <c r="AX140" s="788"/>
      <c r="AY140" s="788"/>
      <c r="AZ140" s="788"/>
      <c r="BA140" s="788"/>
      <c r="BB140" s="788"/>
      <c r="BC140" s="789"/>
      <c r="BD140" s="876"/>
      <c r="BE140" s="876"/>
      <c r="BF140" s="876"/>
      <c r="BG140" s="876"/>
      <c r="BH140" s="876"/>
      <c r="BI140" s="876"/>
      <c r="BJ140" s="876"/>
      <c r="BK140" s="876"/>
      <c r="BL140" s="876"/>
      <c r="BM140" s="827"/>
      <c r="BN140" s="828"/>
      <c r="BO140" s="828"/>
      <c r="BP140" s="828"/>
      <c r="BQ140" s="828"/>
      <c r="BR140" s="828"/>
      <c r="BS140" s="828"/>
      <c r="BT140" s="828"/>
      <c r="BU140" s="828"/>
      <c r="BV140" s="880"/>
      <c r="BW140" s="881"/>
      <c r="BX140" s="881"/>
      <c r="BY140" s="881"/>
      <c r="BZ140" s="881"/>
      <c r="CA140" s="881"/>
      <c r="CB140" s="881"/>
      <c r="CC140" s="882"/>
      <c r="CD140" s="797"/>
      <c r="CE140" s="798"/>
      <c r="CF140" s="798"/>
      <c r="CG140" s="798"/>
      <c r="CH140" s="798"/>
      <c r="CI140" s="798"/>
      <c r="CJ140" s="798"/>
      <c r="CK140" s="798"/>
      <c r="CL140" s="798"/>
      <c r="CM140" s="798"/>
      <c r="CN140" s="799"/>
      <c r="CO140" s="797"/>
      <c r="CP140" s="798"/>
      <c r="CQ140" s="798"/>
      <c r="CR140" s="798"/>
      <c r="CS140" s="798"/>
      <c r="CT140" s="798"/>
      <c r="CU140" s="798"/>
      <c r="CV140" s="798"/>
      <c r="CW140" s="798"/>
      <c r="CX140" s="798"/>
      <c r="CY140" s="798"/>
      <c r="CZ140" s="799"/>
    </row>
    <row r="141" spans="2:112" ht="6.75" customHeight="1" x14ac:dyDescent="0.25">
      <c r="E141" s="806"/>
      <c r="F141" s="806"/>
      <c r="G141" s="806"/>
      <c r="H141" s="806"/>
      <c r="I141" s="806"/>
      <c r="J141" s="806"/>
      <c r="K141" s="806"/>
      <c r="L141" s="806"/>
      <c r="M141" s="806"/>
      <c r="N141" s="806"/>
      <c r="O141" s="806"/>
      <c r="P141" s="806"/>
      <c r="Q141" s="806"/>
      <c r="R141" s="806"/>
      <c r="S141" s="806"/>
      <c r="T141" s="806"/>
      <c r="U141" s="806"/>
      <c r="V141" s="806"/>
      <c r="W141" s="806"/>
      <c r="X141" s="806"/>
      <c r="Y141" s="806"/>
      <c r="Z141" s="806"/>
      <c r="AA141" s="806"/>
      <c r="AB141" s="806"/>
      <c r="AC141" s="806"/>
      <c r="AD141" s="806"/>
      <c r="AE141" s="806"/>
      <c r="AF141" s="806"/>
      <c r="AG141" s="806"/>
      <c r="AH141" s="806"/>
      <c r="AI141" s="806"/>
      <c r="AJ141" s="806"/>
      <c r="AK141" s="806"/>
      <c r="AL141" s="806"/>
      <c r="AM141" s="806"/>
      <c r="AN141" s="806"/>
      <c r="AO141" s="806"/>
      <c r="AP141" s="806"/>
      <c r="AQ141" s="806"/>
      <c r="AR141" s="806"/>
      <c r="AS141" s="806"/>
      <c r="AT141" s="806"/>
      <c r="AU141" s="806"/>
      <c r="AV141" s="807"/>
      <c r="AW141" s="807"/>
      <c r="AX141" s="807"/>
      <c r="AY141" s="807"/>
      <c r="AZ141" s="807"/>
      <c r="BA141" s="807"/>
      <c r="BB141" s="807"/>
      <c r="BC141" s="807"/>
      <c r="BD141" s="807"/>
      <c r="BE141" s="807"/>
      <c r="BF141" s="807"/>
      <c r="BG141" s="807"/>
      <c r="BH141" s="807"/>
      <c r="BI141" s="807"/>
      <c r="BJ141" s="807"/>
      <c r="BK141" s="807"/>
      <c r="BL141" s="807"/>
      <c r="BM141" s="807"/>
      <c r="BN141" s="807"/>
      <c r="BO141" s="807"/>
      <c r="BP141" s="807"/>
      <c r="BQ141" s="807"/>
      <c r="BR141" s="807"/>
      <c r="BS141" s="807"/>
      <c r="BT141" s="807"/>
      <c r="BU141" s="807"/>
      <c r="BV141" s="808"/>
      <c r="BW141" s="808"/>
      <c r="BX141" s="808"/>
      <c r="BY141" s="808"/>
      <c r="BZ141" s="808"/>
      <c r="CA141" s="808"/>
      <c r="CB141" s="808"/>
      <c r="CC141" s="808"/>
      <c r="CD141" s="809"/>
      <c r="CE141" s="809"/>
      <c r="CF141" s="809"/>
      <c r="CG141" s="809"/>
      <c r="CH141" s="809"/>
      <c r="CI141" s="809"/>
      <c r="CJ141" s="809"/>
      <c r="CK141" s="809"/>
      <c r="CL141" s="809"/>
      <c r="CM141" s="809"/>
      <c r="CN141" s="809"/>
      <c r="CO141" s="809"/>
      <c r="CP141" s="809"/>
      <c r="CQ141" s="809"/>
      <c r="CR141" s="809"/>
      <c r="CS141" s="809"/>
      <c r="CT141" s="809"/>
      <c r="CU141" s="809"/>
      <c r="CV141" s="809"/>
      <c r="CW141" s="809"/>
      <c r="CX141" s="809"/>
      <c r="CY141" s="809"/>
      <c r="CZ141" s="809"/>
    </row>
    <row r="142" spans="2:112" ht="15" customHeight="1" x14ac:dyDescent="0.25">
      <c r="B142" s="862"/>
      <c r="C142" s="863" t="s">
        <v>771</v>
      </c>
      <c r="D142" s="864"/>
      <c r="E142" s="756" t="s">
        <v>772</v>
      </c>
      <c r="F142" s="757"/>
      <c r="G142" s="757"/>
      <c r="H142" s="757"/>
      <c r="I142" s="757"/>
      <c r="J142" s="757"/>
      <c r="K142" s="757"/>
      <c r="L142" s="757"/>
      <c r="M142" s="757"/>
      <c r="N142" s="758"/>
      <c r="O142" s="756" t="s">
        <v>773</v>
      </c>
      <c r="P142" s="757"/>
      <c r="Q142" s="757"/>
      <c r="R142" s="757"/>
      <c r="S142" s="757"/>
      <c r="T142" s="757"/>
      <c r="U142" s="757"/>
      <c r="V142" s="757"/>
      <c r="W142" s="757"/>
      <c r="X142" s="757"/>
      <c r="Y142" s="758"/>
      <c r="Z142" s="756" t="s">
        <v>774</v>
      </c>
      <c r="AA142" s="757"/>
      <c r="AB142" s="757"/>
      <c r="AC142" s="757"/>
      <c r="AD142" s="757"/>
      <c r="AE142" s="757"/>
      <c r="AF142" s="757"/>
      <c r="AG142" s="757"/>
      <c r="AH142" s="757"/>
      <c r="AI142" s="757"/>
      <c r="AJ142" s="757"/>
      <c r="AK142" s="757"/>
      <c r="AL142" s="757"/>
      <c r="AM142" s="758"/>
      <c r="AN142" s="756" t="s">
        <v>670</v>
      </c>
      <c r="AO142" s="757"/>
      <c r="AP142" s="757"/>
      <c r="AQ142" s="757"/>
      <c r="AR142" s="757"/>
      <c r="AS142" s="757"/>
      <c r="AT142" s="757"/>
      <c r="AU142" s="758"/>
      <c r="AV142" s="759" t="s">
        <v>314</v>
      </c>
      <c r="AW142" s="760"/>
      <c r="AX142" s="760"/>
      <c r="AY142" s="760"/>
      <c r="AZ142" s="760"/>
      <c r="BA142" s="760"/>
      <c r="BB142" s="760"/>
      <c r="BC142" s="761"/>
      <c r="BD142" s="759">
        <v>2020</v>
      </c>
      <c r="BE142" s="760"/>
      <c r="BF142" s="760"/>
      <c r="BG142" s="760"/>
      <c r="BH142" s="760"/>
      <c r="BI142" s="760"/>
      <c r="BJ142" s="760"/>
      <c r="BK142" s="760"/>
      <c r="BL142" s="761"/>
      <c r="BM142" s="814">
        <v>0.55000000000000004</v>
      </c>
      <c r="BN142" s="815"/>
      <c r="BO142" s="815"/>
      <c r="BP142" s="815"/>
      <c r="BQ142" s="815"/>
      <c r="BR142" s="815"/>
      <c r="BS142" s="815"/>
      <c r="BT142" s="815"/>
      <c r="BU142" s="889"/>
      <c r="BV142" s="866" t="s">
        <v>672</v>
      </c>
      <c r="BW142" s="867"/>
      <c r="BX142" s="867"/>
      <c r="BY142" s="867"/>
      <c r="BZ142" s="867"/>
      <c r="CA142" s="867"/>
      <c r="CB142" s="867"/>
      <c r="CC142" s="868"/>
      <c r="CD142" s="756" t="s">
        <v>752</v>
      </c>
      <c r="CE142" s="757"/>
      <c r="CF142" s="757"/>
      <c r="CG142" s="757"/>
      <c r="CH142" s="757"/>
      <c r="CI142" s="757"/>
      <c r="CJ142" s="757"/>
      <c r="CK142" s="757"/>
      <c r="CL142" s="757"/>
      <c r="CM142" s="757"/>
      <c r="CN142" s="758"/>
      <c r="CO142" s="756" t="s">
        <v>775</v>
      </c>
      <c r="CP142" s="757"/>
      <c r="CQ142" s="757"/>
      <c r="CR142" s="757"/>
      <c r="CS142" s="757"/>
      <c r="CT142" s="757"/>
      <c r="CU142" s="757"/>
      <c r="CV142" s="757"/>
      <c r="CW142" s="757"/>
      <c r="CX142" s="757"/>
      <c r="CY142" s="757"/>
      <c r="CZ142" s="758"/>
    </row>
    <row r="143" spans="2:112" ht="15" customHeight="1" x14ac:dyDescent="0.25">
      <c r="B143" s="869"/>
      <c r="C143" s="870"/>
      <c r="D143" s="871"/>
      <c r="E143" s="772"/>
      <c r="F143" s="773"/>
      <c r="G143" s="773"/>
      <c r="H143" s="773"/>
      <c r="I143" s="773"/>
      <c r="J143" s="773"/>
      <c r="K143" s="773"/>
      <c r="L143" s="773"/>
      <c r="M143" s="773"/>
      <c r="N143" s="774"/>
      <c r="O143" s="772"/>
      <c r="P143" s="773"/>
      <c r="Q143" s="773"/>
      <c r="R143" s="773"/>
      <c r="S143" s="773"/>
      <c r="T143" s="773"/>
      <c r="U143" s="773"/>
      <c r="V143" s="773"/>
      <c r="W143" s="773"/>
      <c r="X143" s="773"/>
      <c r="Y143" s="774"/>
      <c r="Z143" s="772"/>
      <c r="AA143" s="773"/>
      <c r="AB143" s="773"/>
      <c r="AC143" s="773"/>
      <c r="AD143" s="773"/>
      <c r="AE143" s="773"/>
      <c r="AF143" s="773"/>
      <c r="AG143" s="773"/>
      <c r="AH143" s="773"/>
      <c r="AI143" s="773"/>
      <c r="AJ143" s="773"/>
      <c r="AK143" s="773"/>
      <c r="AL143" s="773"/>
      <c r="AM143" s="774"/>
      <c r="AN143" s="772"/>
      <c r="AO143" s="773"/>
      <c r="AP143" s="773"/>
      <c r="AQ143" s="773"/>
      <c r="AR143" s="773"/>
      <c r="AS143" s="773"/>
      <c r="AT143" s="773"/>
      <c r="AU143" s="774"/>
      <c r="AV143" s="775"/>
      <c r="AW143" s="776"/>
      <c r="AX143" s="776"/>
      <c r="AY143" s="776"/>
      <c r="AZ143" s="776"/>
      <c r="BA143" s="776"/>
      <c r="BB143" s="776"/>
      <c r="BC143" s="777"/>
      <c r="BD143" s="775"/>
      <c r="BE143" s="776"/>
      <c r="BF143" s="776"/>
      <c r="BG143" s="776"/>
      <c r="BH143" s="776"/>
      <c r="BI143" s="776"/>
      <c r="BJ143" s="776"/>
      <c r="BK143" s="776"/>
      <c r="BL143" s="777"/>
      <c r="BM143" s="819"/>
      <c r="BN143" s="820"/>
      <c r="BO143" s="820"/>
      <c r="BP143" s="820"/>
      <c r="BQ143" s="820"/>
      <c r="BR143" s="820"/>
      <c r="BS143" s="820"/>
      <c r="BT143" s="820"/>
      <c r="BU143" s="890"/>
      <c r="BV143" s="872"/>
      <c r="BW143" s="873"/>
      <c r="BX143" s="873"/>
      <c r="BY143" s="873"/>
      <c r="BZ143" s="873"/>
      <c r="CA143" s="873"/>
      <c r="CB143" s="873"/>
      <c r="CC143" s="874"/>
      <c r="CD143" s="772"/>
      <c r="CE143" s="773"/>
      <c r="CF143" s="773"/>
      <c r="CG143" s="773"/>
      <c r="CH143" s="773"/>
      <c r="CI143" s="773"/>
      <c r="CJ143" s="773"/>
      <c r="CK143" s="773"/>
      <c r="CL143" s="773"/>
      <c r="CM143" s="773"/>
      <c r="CN143" s="774"/>
      <c r="CO143" s="772"/>
      <c r="CP143" s="773"/>
      <c r="CQ143" s="773"/>
      <c r="CR143" s="773"/>
      <c r="CS143" s="773"/>
      <c r="CT143" s="773"/>
      <c r="CU143" s="773"/>
      <c r="CV143" s="773"/>
      <c r="CW143" s="773"/>
      <c r="CX143" s="773"/>
      <c r="CY143" s="773"/>
      <c r="CZ143" s="774"/>
    </row>
    <row r="144" spans="2:112" ht="15" customHeight="1" x14ac:dyDescent="0.25">
      <c r="B144" s="869"/>
      <c r="C144" s="870"/>
      <c r="D144" s="871"/>
      <c r="E144" s="772"/>
      <c r="F144" s="773"/>
      <c r="G144" s="773"/>
      <c r="H144" s="773"/>
      <c r="I144" s="773"/>
      <c r="J144" s="773"/>
      <c r="K144" s="773"/>
      <c r="L144" s="773"/>
      <c r="M144" s="773"/>
      <c r="N144" s="774"/>
      <c r="O144" s="772"/>
      <c r="P144" s="773"/>
      <c r="Q144" s="773"/>
      <c r="R144" s="773"/>
      <c r="S144" s="773"/>
      <c r="T144" s="773"/>
      <c r="U144" s="773"/>
      <c r="V144" s="773"/>
      <c r="W144" s="773"/>
      <c r="X144" s="773"/>
      <c r="Y144" s="774"/>
      <c r="Z144" s="772"/>
      <c r="AA144" s="773"/>
      <c r="AB144" s="773"/>
      <c r="AC144" s="773"/>
      <c r="AD144" s="773"/>
      <c r="AE144" s="773"/>
      <c r="AF144" s="773"/>
      <c r="AG144" s="773"/>
      <c r="AH144" s="773"/>
      <c r="AI144" s="773"/>
      <c r="AJ144" s="773"/>
      <c r="AK144" s="773"/>
      <c r="AL144" s="773"/>
      <c r="AM144" s="774"/>
      <c r="AN144" s="772"/>
      <c r="AO144" s="773"/>
      <c r="AP144" s="773"/>
      <c r="AQ144" s="773"/>
      <c r="AR144" s="773"/>
      <c r="AS144" s="773"/>
      <c r="AT144" s="773"/>
      <c r="AU144" s="774"/>
      <c r="AV144" s="775"/>
      <c r="AW144" s="776"/>
      <c r="AX144" s="776"/>
      <c r="AY144" s="776"/>
      <c r="AZ144" s="776"/>
      <c r="BA144" s="776"/>
      <c r="BB144" s="776"/>
      <c r="BC144" s="777"/>
      <c r="BD144" s="787"/>
      <c r="BE144" s="788"/>
      <c r="BF144" s="788"/>
      <c r="BG144" s="788"/>
      <c r="BH144" s="788"/>
      <c r="BI144" s="788"/>
      <c r="BJ144" s="788"/>
      <c r="BK144" s="788"/>
      <c r="BL144" s="789"/>
      <c r="BM144" s="819"/>
      <c r="BN144" s="820"/>
      <c r="BO144" s="820"/>
      <c r="BP144" s="820"/>
      <c r="BQ144" s="820"/>
      <c r="BR144" s="820"/>
      <c r="BS144" s="820"/>
      <c r="BT144" s="820"/>
      <c r="BU144" s="890"/>
      <c r="BV144" s="850" t="s">
        <v>697</v>
      </c>
      <c r="BW144" s="851"/>
      <c r="BX144" s="851"/>
      <c r="BY144" s="851"/>
      <c r="BZ144" s="851"/>
      <c r="CA144" s="851"/>
      <c r="CB144" s="851"/>
      <c r="CC144" s="852"/>
      <c r="CD144" s="772"/>
      <c r="CE144" s="773"/>
      <c r="CF144" s="773"/>
      <c r="CG144" s="773"/>
      <c r="CH144" s="773"/>
      <c r="CI144" s="773"/>
      <c r="CJ144" s="773"/>
      <c r="CK144" s="773"/>
      <c r="CL144" s="773"/>
      <c r="CM144" s="773"/>
      <c r="CN144" s="774"/>
      <c r="CO144" s="772"/>
      <c r="CP144" s="773"/>
      <c r="CQ144" s="773"/>
      <c r="CR144" s="773"/>
      <c r="CS144" s="773"/>
      <c r="CT144" s="773"/>
      <c r="CU144" s="773"/>
      <c r="CV144" s="773"/>
      <c r="CW144" s="773"/>
      <c r="CX144" s="773"/>
      <c r="CY144" s="773"/>
      <c r="CZ144" s="774"/>
    </row>
    <row r="145" spans="2:104" ht="15" customHeight="1" x14ac:dyDescent="0.25">
      <c r="B145" s="869"/>
      <c r="C145" s="870"/>
      <c r="D145" s="871"/>
      <c r="E145" s="772"/>
      <c r="F145" s="773"/>
      <c r="G145" s="773"/>
      <c r="H145" s="773"/>
      <c r="I145" s="773"/>
      <c r="J145" s="773"/>
      <c r="K145" s="773"/>
      <c r="L145" s="773"/>
      <c r="M145" s="773"/>
      <c r="N145" s="774"/>
      <c r="O145" s="772"/>
      <c r="P145" s="773"/>
      <c r="Q145" s="773"/>
      <c r="R145" s="773"/>
      <c r="S145" s="773"/>
      <c r="T145" s="773"/>
      <c r="U145" s="773"/>
      <c r="V145" s="773"/>
      <c r="W145" s="773"/>
      <c r="X145" s="773"/>
      <c r="Y145" s="774"/>
      <c r="Z145" s="772"/>
      <c r="AA145" s="773"/>
      <c r="AB145" s="773"/>
      <c r="AC145" s="773"/>
      <c r="AD145" s="773"/>
      <c r="AE145" s="773"/>
      <c r="AF145" s="773"/>
      <c r="AG145" s="773"/>
      <c r="AH145" s="773"/>
      <c r="AI145" s="773"/>
      <c r="AJ145" s="773"/>
      <c r="AK145" s="773"/>
      <c r="AL145" s="773"/>
      <c r="AM145" s="774"/>
      <c r="AN145" s="772"/>
      <c r="AO145" s="773"/>
      <c r="AP145" s="773"/>
      <c r="AQ145" s="773"/>
      <c r="AR145" s="773"/>
      <c r="AS145" s="773"/>
      <c r="AT145" s="773"/>
      <c r="AU145" s="774"/>
      <c r="AV145" s="775"/>
      <c r="AW145" s="776"/>
      <c r="AX145" s="776"/>
      <c r="AY145" s="776"/>
      <c r="AZ145" s="776"/>
      <c r="BA145" s="776"/>
      <c r="BB145" s="776"/>
      <c r="BC145" s="777"/>
      <c r="BD145" s="875" t="s">
        <v>698</v>
      </c>
      <c r="BE145" s="875"/>
      <c r="BF145" s="875"/>
      <c r="BG145" s="875"/>
      <c r="BH145" s="875"/>
      <c r="BI145" s="875"/>
      <c r="BJ145" s="875"/>
      <c r="BK145" s="875"/>
      <c r="BL145" s="875"/>
      <c r="BM145" s="819"/>
      <c r="BN145" s="820"/>
      <c r="BO145" s="820"/>
      <c r="BP145" s="820"/>
      <c r="BQ145" s="820"/>
      <c r="BR145" s="820"/>
      <c r="BS145" s="820"/>
      <c r="BT145" s="820"/>
      <c r="BU145" s="890"/>
      <c r="BV145" s="866" t="s">
        <v>676</v>
      </c>
      <c r="BW145" s="867"/>
      <c r="BX145" s="867"/>
      <c r="BY145" s="867"/>
      <c r="BZ145" s="867"/>
      <c r="CA145" s="867"/>
      <c r="CB145" s="867"/>
      <c r="CC145" s="868"/>
      <c r="CD145" s="772"/>
      <c r="CE145" s="773"/>
      <c r="CF145" s="773"/>
      <c r="CG145" s="773"/>
      <c r="CH145" s="773"/>
      <c r="CI145" s="773"/>
      <c r="CJ145" s="773"/>
      <c r="CK145" s="773"/>
      <c r="CL145" s="773"/>
      <c r="CM145" s="773"/>
      <c r="CN145" s="774"/>
      <c r="CO145" s="772"/>
      <c r="CP145" s="773"/>
      <c r="CQ145" s="773"/>
      <c r="CR145" s="773"/>
      <c r="CS145" s="773"/>
      <c r="CT145" s="773"/>
      <c r="CU145" s="773"/>
      <c r="CV145" s="773"/>
      <c r="CW145" s="773"/>
      <c r="CX145" s="773"/>
      <c r="CY145" s="773"/>
      <c r="CZ145" s="774"/>
    </row>
    <row r="146" spans="2:104" ht="15" customHeight="1" x14ac:dyDescent="0.25">
      <c r="B146" s="869"/>
      <c r="C146" s="870"/>
      <c r="D146" s="871"/>
      <c r="E146" s="772"/>
      <c r="F146" s="773"/>
      <c r="G146" s="773"/>
      <c r="H146" s="773"/>
      <c r="I146" s="773"/>
      <c r="J146" s="773"/>
      <c r="K146" s="773"/>
      <c r="L146" s="773"/>
      <c r="M146" s="773"/>
      <c r="N146" s="774"/>
      <c r="O146" s="772"/>
      <c r="P146" s="773"/>
      <c r="Q146" s="773"/>
      <c r="R146" s="773"/>
      <c r="S146" s="773"/>
      <c r="T146" s="773"/>
      <c r="U146" s="773"/>
      <c r="V146" s="773"/>
      <c r="W146" s="773"/>
      <c r="X146" s="773"/>
      <c r="Y146" s="774"/>
      <c r="Z146" s="772"/>
      <c r="AA146" s="773"/>
      <c r="AB146" s="773"/>
      <c r="AC146" s="773"/>
      <c r="AD146" s="773"/>
      <c r="AE146" s="773"/>
      <c r="AF146" s="773"/>
      <c r="AG146" s="773"/>
      <c r="AH146" s="773"/>
      <c r="AI146" s="773"/>
      <c r="AJ146" s="773"/>
      <c r="AK146" s="773"/>
      <c r="AL146" s="773"/>
      <c r="AM146" s="774"/>
      <c r="AN146" s="772"/>
      <c r="AO146" s="773"/>
      <c r="AP146" s="773"/>
      <c r="AQ146" s="773"/>
      <c r="AR146" s="773"/>
      <c r="AS146" s="773"/>
      <c r="AT146" s="773"/>
      <c r="AU146" s="774"/>
      <c r="AV146" s="775"/>
      <c r="AW146" s="776"/>
      <c r="AX146" s="776"/>
      <c r="AY146" s="776"/>
      <c r="AZ146" s="776"/>
      <c r="BA146" s="776"/>
      <c r="BB146" s="776"/>
      <c r="BC146" s="777"/>
      <c r="BD146" s="876"/>
      <c r="BE146" s="876"/>
      <c r="BF146" s="876"/>
      <c r="BG146" s="876"/>
      <c r="BH146" s="876"/>
      <c r="BI146" s="876"/>
      <c r="BJ146" s="876"/>
      <c r="BK146" s="876"/>
      <c r="BL146" s="876"/>
      <c r="BM146" s="819"/>
      <c r="BN146" s="820"/>
      <c r="BO146" s="820"/>
      <c r="BP146" s="820"/>
      <c r="BQ146" s="820"/>
      <c r="BR146" s="820"/>
      <c r="BS146" s="820"/>
      <c r="BT146" s="820"/>
      <c r="BU146" s="890"/>
      <c r="BV146" s="872"/>
      <c r="BW146" s="873"/>
      <c r="BX146" s="873"/>
      <c r="BY146" s="873"/>
      <c r="BZ146" s="873"/>
      <c r="CA146" s="873"/>
      <c r="CB146" s="873"/>
      <c r="CC146" s="874"/>
      <c r="CD146" s="772"/>
      <c r="CE146" s="773"/>
      <c r="CF146" s="773"/>
      <c r="CG146" s="773"/>
      <c r="CH146" s="773"/>
      <c r="CI146" s="773"/>
      <c r="CJ146" s="773"/>
      <c r="CK146" s="773"/>
      <c r="CL146" s="773"/>
      <c r="CM146" s="773"/>
      <c r="CN146" s="774"/>
      <c r="CO146" s="772"/>
      <c r="CP146" s="773"/>
      <c r="CQ146" s="773"/>
      <c r="CR146" s="773"/>
      <c r="CS146" s="773"/>
      <c r="CT146" s="773"/>
      <c r="CU146" s="773"/>
      <c r="CV146" s="773"/>
      <c r="CW146" s="773"/>
      <c r="CX146" s="773"/>
      <c r="CY146" s="773"/>
      <c r="CZ146" s="774"/>
    </row>
    <row r="147" spans="2:104" ht="15" customHeight="1" x14ac:dyDescent="0.25">
      <c r="B147" s="869"/>
      <c r="C147" s="870"/>
      <c r="D147" s="871"/>
      <c r="E147" s="772"/>
      <c r="F147" s="773"/>
      <c r="G147" s="773"/>
      <c r="H147" s="773"/>
      <c r="I147" s="773"/>
      <c r="J147" s="773"/>
      <c r="K147" s="773"/>
      <c r="L147" s="773"/>
      <c r="M147" s="773"/>
      <c r="N147" s="774"/>
      <c r="O147" s="772"/>
      <c r="P147" s="773"/>
      <c r="Q147" s="773"/>
      <c r="R147" s="773"/>
      <c r="S147" s="773"/>
      <c r="T147" s="773"/>
      <c r="U147" s="773"/>
      <c r="V147" s="773"/>
      <c r="W147" s="773"/>
      <c r="X147" s="773"/>
      <c r="Y147" s="774"/>
      <c r="Z147" s="772"/>
      <c r="AA147" s="773"/>
      <c r="AB147" s="773"/>
      <c r="AC147" s="773"/>
      <c r="AD147" s="773"/>
      <c r="AE147" s="773"/>
      <c r="AF147" s="773"/>
      <c r="AG147" s="773"/>
      <c r="AH147" s="773"/>
      <c r="AI147" s="773"/>
      <c r="AJ147" s="773"/>
      <c r="AK147" s="773"/>
      <c r="AL147" s="773"/>
      <c r="AM147" s="774"/>
      <c r="AN147" s="772"/>
      <c r="AO147" s="773"/>
      <c r="AP147" s="773"/>
      <c r="AQ147" s="773"/>
      <c r="AR147" s="773"/>
      <c r="AS147" s="773"/>
      <c r="AT147" s="773"/>
      <c r="AU147" s="774"/>
      <c r="AV147" s="775"/>
      <c r="AW147" s="776"/>
      <c r="AX147" s="776"/>
      <c r="AY147" s="776"/>
      <c r="AZ147" s="776"/>
      <c r="BA147" s="776"/>
      <c r="BB147" s="776"/>
      <c r="BC147" s="777"/>
      <c r="BD147" s="876"/>
      <c r="BE147" s="876"/>
      <c r="BF147" s="876"/>
      <c r="BG147" s="876"/>
      <c r="BH147" s="876"/>
      <c r="BI147" s="876"/>
      <c r="BJ147" s="876"/>
      <c r="BK147" s="876"/>
      <c r="BL147" s="876"/>
      <c r="BM147" s="819"/>
      <c r="BN147" s="820"/>
      <c r="BO147" s="820"/>
      <c r="BP147" s="820"/>
      <c r="BQ147" s="820"/>
      <c r="BR147" s="820"/>
      <c r="BS147" s="820"/>
      <c r="BT147" s="820"/>
      <c r="BU147" s="890"/>
      <c r="BV147" s="880" t="s">
        <v>677</v>
      </c>
      <c r="BW147" s="881"/>
      <c r="BX147" s="881"/>
      <c r="BY147" s="881"/>
      <c r="BZ147" s="881"/>
      <c r="CA147" s="881"/>
      <c r="CB147" s="881"/>
      <c r="CC147" s="882"/>
      <c r="CD147" s="772"/>
      <c r="CE147" s="773"/>
      <c r="CF147" s="773"/>
      <c r="CG147" s="773"/>
      <c r="CH147" s="773"/>
      <c r="CI147" s="773"/>
      <c r="CJ147" s="773"/>
      <c r="CK147" s="773"/>
      <c r="CL147" s="773"/>
      <c r="CM147" s="773"/>
      <c r="CN147" s="774"/>
      <c r="CO147" s="772"/>
      <c r="CP147" s="773"/>
      <c r="CQ147" s="773"/>
      <c r="CR147" s="773"/>
      <c r="CS147" s="773"/>
      <c r="CT147" s="773"/>
      <c r="CU147" s="773"/>
      <c r="CV147" s="773"/>
      <c r="CW147" s="773"/>
      <c r="CX147" s="773"/>
      <c r="CY147" s="773"/>
      <c r="CZ147" s="774"/>
    </row>
    <row r="148" spans="2:104" ht="101.25" customHeight="1" x14ac:dyDescent="0.25">
      <c r="B148" s="886"/>
      <c r="C148" s="887"/>
      <c r="D148" s="888"/>
      <c r="E148" s="797"/>
      <c r="F148" s="798"/>
      <c r="G148" s="798"/>
      <c r="H148" s="798"/>
      <c r="I148" s="798"/>
      <c r="J148" s="798"/>
      <c r="K148" s="798"/>
      <c r="L148" s="798"/>
      <c r="M148" s="798"/>
      <c r="N148" s="799"/>
      <c r="O148" s="797"/>
      <c r="P148" s="798"/>
      <c r="Q148" s="798"/>
      <c r="R148" s="798"/>
      <c r="S148" s="798"/>
      <c r="T148" s="798"/>
      <c r="U148" s="798"/>
      <c r="V148" s="798"/>
      <c r="W148" s="798"/>
      <c r="X148" s="798"/>
      <c r="Y148" s="799"/>
      <c r="Z148" s="797"/>
      <c r="AA148" s="798"/>
      <c r="AB148" s="798"/>
      <c r="AC148" s="798"/>
      <c r="AD148" s="798"/>
      <c r="AE148" s="798"/>
      <c r="AF148" s="798"/>
      <c r="AG148" s="798"/>
      <c r="AH148" s="798"/>
      <c r="AI148" s="798"/>
      <c r="AJ148" s="798"/>
      <c r="AK148" s="798"/>
      <c r="AL148" s="798"/>
      <c r="AM148" s="799"/>
      <c r="AN148" s="797"/>
      <c r="AO148" s="798"/>
      <c r="AP148" s="798"/>
      <c r="AQ148" s="798"/>
      <c r="AR148" s="798"/>
      <c r="AS148" s="798"/>
      <c r="AT148" s="798"/>
      <c r="AU148" s="799"/>
      <c r="AV148" s="787"/>
      <c r="AW148" s="788"/>
      <c r="AX148" s="788"/>
      <c r="AY148" s="788"/>
      <c r="AZ148" s="788"/>
      <c r="BA148" s="788"/>
      <c r="BB148" s="788"/>
      <c r="BC148" s="789"/>
      <c r="BD148" s="876"/>
      <c r="BE148" s="876"/>
      <c r="BF148" s="876"/>
      <c r="BG148" s="876"/>
      <c r="BH148" s="876"/>
      <c r="BI148" s="876"/>
      <c r="BJ148" s="876"/>
      <c r="BK148" s="876"/>
      <c r="BL148" s="876"/>
      <c r="BM148" s="827"/>
      <c r="BN148" s="828"/>
      <c r="BO148" s="828"/>
      <c r="BP148" s="828"/>
      <c r="BQ148" s="828"/>
      <c r="BR148" s="828"/>
      <c r="BS148" s="828"/>
      <c r="BT148" s="828"/>
      <c r="BU148" s="891"/>
      <c r="BV148" s="880"/>
      <c r="BW148" s="881"/>
      <c r="BX148" s="881"/>
      <c r="BY148" s="881"/>
      <c r="BZ148" s="881"/>
      <c r="CA148" s="881"/>
      <c r="CB148" s="881"/>
      <c r="CC148" s="882"/>
      <c r="CD148" s="797"/>
      <c r="CE148" s="798"/>
      <c r="CF148" s="798"/>
      <c r="CG148" s="798"/>
      <c r="CH148" s="798"/>
      <c r="CI148" s="798"/>
      <c r="CJ148" s="798"/>
      <c r="CK148" s="798"/>
      <c r="CL148" s="798"/>
      <c r="CM148" s="798"/>
      <c r="CN148" s="799"/>
      <c r="CO148" s="797"/>
      <c r="CP148" s="798"/>
      <c r="CQ148" s="798"/>
      <c r="CR148" s="798"/>
      <c r="CS148" s="798"/>
      <c r="CT148" s="798"/>
      <c r="CU148" s="798"/>
      <c r="CV148" s="798"/>
      <c r="CW148" s="798"/>
      <c r="CX148" s="798"/>
      <c r="CY148" s="798"/>
      <c r="CZ148" s="799"/>
    </row>
    <row r="149" spans="2:104" ht="4.5" customHeight="1" x14ac:dyDescent="0.25">
      <c r="B149" s="911"/>
      <c r="C149" s="912"/>
      <c r="D149" s="912"/>
      <c r="E149" s="806"/>
      <c r="F149" s="806"/>
      <c r="G149" s="806"/>
      <c r="H149" s="806"/>
      <c r="I149" s="806"/>
      <c r="J149" s="806"/>
      <c r="K149" s="806"/>
      <c r="L149" s="806"/>
      <c r="M149" s="806"/>
      <c r="N149" s="806"/>
      <c r="O149" s="806"/>
      <c r="P149" s="806"/>
      <c r="Q149" s="806"/>
      <c r="R149" s="806"/>
      <c r="S149" s="806"/>
      <c r="T149" s="806"/>
      <c r="U149" s="806"/>
      <c r="V149" s="806"/>
      <c r="W149" s="806"/>
      <c r="X149" s="806"/>
      <c r="Y149" s="806"/>
      <c r="Z149" s="806"/>
      <c r="AA149" s="806"/>
      <c r="AB149" s="806"/>
      <c r="AC149" s="806"/>
      <c r="AD149" s="806"/>
      <c r="AE149" s="806"/>
      <c r="AF149" s="806"/>
      <c r="AG149" s="806"/>
      <c r="AH149" s="806"/>
      <c r="AI149" s="806"/>
      <c r="AJ149" s="806"/>
      <c r="AK149" s="806"/>
      <c r="AL149" s="806"/>
      <c r="AM149" s="806"/>
      <c r="AN149" s="806"/>
      <c r="AO149" s="806"/>
      <c r="AP149" s="806"/>
      <c r="AQ149" s="806"/>
      <c r="AR149" s="806"/>
      <c r="AS149" s="806"/>
      <c r="AT149" s="806"/>
      <c r="AU149" s="806"/>
      <c r="AV149" s="807"/>
      <c r="AW149" s="807"/>
      <c r="AX149" s="807"/>
      <c r="AY149" s="807"/>
      <c r="AZ149" s="807"/>
      <c r="BA149" s="807"/>
      <c r="BB149" s="807"/>
      <c r="BC149" s="807"/>
      <c r="BD149" s="913"/>
      <c r="BE149" s="913"/>
      <c r="BF149" s="913"/>
      <c r="BG149" s="913"/>
      <c r="BH149" s="913"/>
      <c r="BI149" s="913"/>
      <c r="BJ149" s="913"/>
      <c r="BK149" s="913"/>
      <c r="BL149" s="913"/>
      <c r="BM149" s="913"/>
      <c r="BN149" s="913"/>
      <c r="BO149" s="913"/>
      <c r="BP149" s="913"/>
      <c r="BQ149" s="913"/>
      <c r="BR149" s="913"/>
      <c r="BS149" s="913"/>
      <c r="BT149" s="913"/>
      <c r="BU149" s="913"/>
      <c r="BV149" s="807"/>
      <c r="BW149" s="807"/>
      <c r="BX149" s="807"/>
      <c r="BY149" s="807"/>
      <c r="BZ149" s="807"/>
      <c r="CA149" s="807"/>
      <c r="CB149" s="807"/>
      <c r="CC149" s="807"/>
      <c r="CD149" s="806"/>
      <c r="CE149" s="806"/>
      <c r="CF149" s="806"/>
      <c r="CG149" s="806"/>
      <c r="CH149" s="806"/>
      <c r="CI149" s="806"/>
      <c r="CJ149" s="806"/>
      <c r="CK149" s="806"/>
      <c r="CL149" s="806"/>
      <c r="CM149" s="806"/>
      <c r="CN149" s="806"/>
      <c r="CO149" s="806"/>
      <c r="CP149" s="806"/>
      <c r="CQ149" s="806"/>
      <c r="CR149" s="806"/>
      <c r="CS149" s="806"/>
      <c r="CT149" s="806"/>
      <c r="CU149" s="806"/>
      <c r="CV149" s="806"/>
      <c r="CW149" s="806"/>
      <c r="CX149" s="806"/>
      <c r="CY149" s="806"/>
      <c r="CZ149" s="806"/>
    </row>
    <row r="150" spans="2:104" ht="15" customHeight="1" x14ac:dyDescent="0.25">
      <c r="B150" s="892" t="s">
        <v>776</v>
      </c>
      <c r="C150" s="863"/>
      <c r="D150" s="864"/>
      <c r="E150" s="756" t="s">
        <v>777</v>
      </c>
      <c r="F150" s="757"/>
      <c r="G150" s="757"/>
      <c r="H150" s="757"/>
      <c r="I150" s="757"/>
      <c r="J150" s="757"/>
      <c r="K150" s="757"/>
      <c r="L150" s="757"/>
      <c r="M150" s="757"/>
      <c r="N150" s="758"/>
      <c r="O150" s="756" t="s">
        <v>778</v>
      </c>
      <c r="P150" s="757"/>
      <c r="Q150" s="757"/>
      <c r="R150" s="757"/>
      <c r="S150" s="757"/>
      <c r="T150" s="757"/>
      <c r="U150" s="757"/>
      <c r="V150" s="757"/>
      <c r="W150" s="757"/>
      <c r="X150" s="757"/>
      <c r="Y150" s="758"/>
      <c r="Z150" s="756" t="s">
        <v>779</v>
      </c>
      <c r="AA150" s="757"/>
      <c r="AB150" s="757"/>
      <c r="AC150" s="757"/>
      <c r="AD150" s="757"/>
      <c r="AE150" s="757"/>
      <c r="AF150" s="757"/>
      <c r="AG150" s="757"/>
      <c r="AH150" s="757"/>
      <c r="AI150" s="757"/>
      <c r="AJ150" s="757"/>
      <c r="AK150" s="757"/>
      <c r="AL150" s="757"/>
      <c r="AM150" s="758"/>
      <c r="AN150" s="756" t="s">
        <v>670</v>
      </c>
      <c r="AO150" s="757"/>
      <c r="AP150" s="757"/>
      <c r="AQ150" s="757"/>
      <c r="AR150" s="757"/>
      <c r="AS150" s="757"/>
      <c r="AT150" s="757"/>
      <c r="AU150" s="758"/>
      <c r="AV150" s="759" t="s">
        <v>314</v>
      </c>
      <c r="AW150" s="760"/>
      <c r="AX150" s="760"/>
      <c r="AY150" s="760"/>
      <c r="AZ150" s="760"/>
      <c r="BA150" s="760"/>
      <c r="BB150" s="760"/>
      <c r="BC150" s="761"/>
      <c r="BD150" s="759">
        <v>2020</v>
      </c>
      <c r="BE150" s="760"/>
      <c r="BF150" s="760"/>
      <c r="BG150" s="760"/>
      <c r="BH150" s="760"/>
      <c r="BI150" s="760"/>
      <c r="BJ150" s="760"/>
      <c r="BK150" s="760"/>
      <c r="BL150" s="761"/>
      <c r="BM150" s="814" t="s">
        <v>780</v>
      </c>
      <c r="BN150" s="815"/>
      <c r="BO150" s="815"/>
      <c r="BP150" s="815"/>
      <c r="BQ150" s="815"/>
      <c r="BR150" s="815"/>
      <c r="BS150" s="815"/>
      <c r="BT150" s="815"/>
      <c r="BU150" s="815"/>
      <c r="BV150" s="866" t="s">
        <v>672</v>
      </c>
      <c r="BW150" s="867"/>
      <c r="BX150" s="867"/>
      <c r="BY150" s="867"/>
      <c r="BZ150" s="867"/>
      <c r="CA150" s="867"/>
      <c r="CB150" s="867"/>
      <c r="CC150" s="868"/>
      <c r="CD150" s="756" t="s">
        <v>752</v>
      </c>
      <c r="CE150" s="757"/>
      <c r="CF150" s="757"/>
      <c r="CG150" s="757"/>
      <c r="CH150" s="757"/>
      <c r="CI150" s="757"/>
      <c r="CJ150" s="757"/>
      <c r="CK150" s="757"/>
      <c r="CL150" s="757"/>
      <c r="CM150" s="757"/>
      <c r="CN150" s="758"/>
      <c r="CO150" s="756" t="s">
        <v>781</v>
      </c>
      <c r="CP150" s="757"/>
      <c r="CQ150" s="757"/>
      <c r="CR150" s="757"/>
      <c r="CS150" s="757"/>
      <c r="CT150" s="757"/>
      <c r="CU150" s="757"/>
      <c r="CV150" s="757"/>
      <c r="CW150" s="757"/>
      <c r="CX150" s="757"/>
      <c r="CY150" s="757"/>
      <c r="CZ150" s="758"/>
    </row>
    <row r="151" spans="2:104" ht="15" customHeight="1" x14ac:dyDescent="0.25">
      <c r="B151" s="893"/>
      <c r="C151" s="870"/>
      <c r="D151" s="871"/>
      <c r="E151" s="772"/>
      <c r="F151" s="773"/>
      <c r="G151" s="773"/>
      <c r="H151" s="773"/>
      <c r="I151" s="773"/>
      <c r="J151" s="773"/>
      <c r="K151" s="773"/>
      <c r="L151" s="773"/>
      <c r="M151" s="773"/>
      <c r="N151" s="774"/>
      <c r="O151" s="772"/>
      <c r="P151" s="773"/>
      <c r="Q151" s="773"/>
      <c r="R151" s="773"/>
      <c r="S151" s="773"/>
      <c r="T151" s="773"/>
      <c r="U151" s="773"/>
      <c r="V151" s="773"/>
      <c r="W151" s="773"/>
      <c r="X151" s="773"/>
      <c r="Y151" s="774"/>
      <c r="Z151" s="772"/>
      <c r="AA151" s="773"/>
      <c r="AB151" s="773"/>
      <c r="AC151" s="773"/>
      <c r="AD151" s="773"/>
      <c r="AE151" s="773"/>
      <c r="AF151" s="773"/>
      <c r="AG151" s="773"/>
      <c r="AH151" s="773"/>
      <c r="AI151" s="773"/>
      <c r="AJ151" s="773"/>
      <c r="AK151" s="773"/>
      <c r="AL151" s="773"/>
      <c r="AM151" s="774"/>
      <c r="AN151" s="772"/>
      <c r="AO151" s="773"/>
      <c r="AP151" s="773"/>
      <c r="AQ151" s="773"/>
      <c r="AR151" s="773"/>
      <c r="AS151" s="773"/>
      <c r="AT151" s="773"/>
      <c r="AU151" s="774"/>
      <c r="AV151" s="775"/>
      <c r="AW151" s="776"/>
      <c r="AX151" s="776"/>
      <c r="AY151" s="776"/>
      <c r="AZ151" s="776"/>
      <c r="BA151" s="776"/>
      <c r="BB151" s="776"/>
      <c r="BC151" s="777"/>
      <c r="BD151" s="775"/>
      <c r="BE151" s="776"/>
      <c r="BF151" s="776"/>
      <c r="BG151" s="776"/>
      <c r="BH151" s="776"/>
      <c r="BI151" s="776"/>
      <c r="BJ151" s="776"/>
      <c r="BK151" s="776"/>
      <c r="BL151" s="777"/>
      <c r="BM151" s="819"/>
      <c r="BN151" s="820"/>
      <c r="BO151" s="820"/>
      <c r="BP151" s="820"/>
      <c r="BQ151" s="820"/>
      <c r="BR151" s="820"/>
      <c r="BS151" s="820"/>
      <c r="BT151" s="820"/>
      <c r="BU151" s="820"/>
      <c r="BV151" s="872"/>
      <c r="BW151" s="873"/>
      <c r="BX151" s="873"/>
      <c r="BY151" s="873"/>
      <c r="BZ151" s="873"/>
      <c r="CA151" s="873"/>
      <c r="CB151" s="873"/>
      <c r="CC151" s="874"/>
      <c r="CD151" s="772"/>
      <c r="CE151" s="773"/>
      <c r="CF151" s="773"/>
      <c r="CG151" s="773"/>
      <c r="CH151" s="773"/>
      <c r="CI151" s="773"/>
      <c r="CJ151" s="773"/>
      <c r="CK151" s="773"/>
      <c r="CL151" s="773"/>
      <c r="CM151" s="773"/>
      <c r="CN151" s="774"/>
      <c r="CO151" s="772"/>
      <c r="CP151" s="773"/>
      <c r="CQ151" s="773"/>
      <c r="CR151" s="773"/>
      <c r="CS151" s="773"/>
      <c r="CT151" s="773"/>
      <c r="CU151" s="773"/>
      <c r="CV151" s="773"/>
      <c r="CW151" s="773"/>
      <c r="CX151" s="773"/>
      <c r="CY151" s="773"/>
      <c r="CZ151" s="774"/>
    </row>
    <row r="152" spans="2:104" ht="15" customHeight="1" x14ac:dyDescent="0.25">
      <c r="B152" s="893"/>
      <c r="C152" s="870"/>
      <c r="D152" s="871"/>
      <c r="E152" s="772"/>
      <c r="F152" s="773"/>
      <c r="G152" s="773"/>
      <c r="H152" s="773"/>
      <c r="I152" s="773"/>
      <c r="J152" s="773"/>
      <c r="K152" s="773"/>
      <c r="L152" s="773"/>
      <c r="M152" s="773"/>
      <c r="N152" s="774"/>
      <c r="O152" s="772"/>
      <c r="P152" s="773"/>
      <c r="Q152" s="773"/>
      <c r="R152" s="773"/>
      <c r="S152" s="773"/>
      <c r="T152" s="773"/>
      <c r="U152" s="773"/>
      <c r="V152" s="773"/>
      <c r="W152" s="773"/>
      <c r="X152" s="773"/>
      <c r="Y152" s="774"/>
      <c r="Z152" s="772"/>
      <c r="AA152" s="773"/>
      <c r="AB152" s="773"/>
      <c r="AC152" s="773"/>
      <c r="AD152" s="773"/>
      <c r="AE152" s="773"/>
      <c r="AF152" s="773"/>
      <c r="AG152" s="773"/>
      <c r="AH152" s="773"/>
      <c r="AI152" s="773"/>
      <c r="AJ152" s="773"/>
      <c r="AK152" s="773"/>
      <c r="AL152" s="773"/>
      <c r="AM152" s="774"/>
      <c r="AN152" s="772"/>
      <c r="AO152" s="773"/>
      <c r="AP152" s="773"/>
      <c r="AQ152" s="773"/>
      <c r="AR152" s="773"/>
      <c r="AS152" s="773"/>
      <c r="AT152" s="773"/>
      <c r="AU152" s="774"/>
      <c r="AV152" s="775"/>
      <c r="AW152" s="776"/>
      <c r="AX152" s="776"/>
      <c r="AY152" s="776"/>
      <c r="AZ152" s="776"/>
      <c r="BA152" s="776"/>
      <c r="BB152" s="776"/>
      <c r="BC152" s="777"/>
      <c r="BD152" s="787"/>
      <c r="BE152" s="788"/>
      <c r="BF152" s="788"/>
      <c r="BG152" s="788"/>
      <c r="BH152" s="788"/>
      <c r="BI152" s="788"/>
      <c r="BJ152" s="788"/>
      <c r="BK152" s="788"/>
      <c r="BL152" s="789"/>
      <c r="BM152" s="819"/>
      <c r="BN152" s="820"/>
      <c r="BO152" s="820"/>
      <c r="BP152" s="820"/>
      <c r="BQ152" s="820"/>
      <c r="BR152" s="820"/>
      <c r="BS152" s="820"/>
      <c r="BT152" s="820"/>
      <c r="BU152" s="820"/>
      <c r="BV152" s="850" t="s">
        <v>697</v>
      </c>
      <c r="BW152" s="851"/>
      <c r="BX152" s="851"/>
      <c r="BY152" s="851"/>
      <c r="BZ152" s="851"/>
      <c r="CA152" s="851"/>
      <c r="CB152" s="851"/>
      <c r="CC152" s="852"/>
      <c r="CD152" s="772"/>
      <c r="CE152" s="773"/>
      <c r="CF152" s="773"/>
      <c r="CG152" s="773"/>
      <c r="CH152" s="773"/>
      <c r="CI152" s="773"/>
      <c r="CJ152" s="773"/>
      <c r="CK152" s="773"/>
      <c r="CL152" s="773"/>
      <c r="CM152" s="773"/>
      <c r="CN152" s="774"/>
      <c r="CO152" s="772"/>
      <c r="CP152" s="773"/>
      <c r="CQ152" s="773"/>
      <c r="CR152" s="773"/>
      <c r="CS152" s="773"/>
      <c r="CT152" s="773"/>
      <c r="CU152" s="773"/>
      <c r="CV152" s="773"/>
      <c r="CW152" s="773"/>
      <c r="CX152" s="773"/>
      <c r="CY152" s="773"/>
      <c r="CZ152" s="774"/>
    </row>
    <row r="153" spans="2:104" ht="15" customHeight="1" x14ac:dyDescent="0.25">
      <c r="B153" s="893"/>
      <c r="C153" s="870"/>
      <c r="D153" s="871"/>
      <c r="E153" s="772"/>
      <c r="F153" s="773"/>
      <c r="G153" s="773"/>
      <c r="H153" s="773"/>
      <c r="I153" s="773"/>
      <c r="J153" s="773"/>
      <c r="K153" s="773"/>
      <c r="L153" s="773"/>
      <c r="M153" s="773"/>
      <c r="N153" s="774"/>
      <c r="O153" s="772"/>
      <c r="P153" s="773"/>
      <c r="Q153" s="773"/>
      <c r="R153" s="773"/>
      <c r="S153" s="773"/>
      <c r="T153" s="773"/>
      <c r="U153" s="773"/>
      <c r="V153" s="773"/>
      <c r="W153" s="773"/>
      <c r="X153" s="773"/>
      <c r="Y153" s="774"/>
      <c r="Z153" s="772"/>
      <c r="AA153" s="773"/>
      <c r="AB153" s="773"/>
      <c r="AC153" s="773"/>
      <c r="AD153" s="773"/>
      <c r="AE153" s="773"/>
      <c r="AF153" s="773"/>
      <c r="AG153" s="773"/>
      <c r="AH153" s="773"/>
      <c r="AI153" s="773"/>
      <c r="AJ153" s="773"/>
      <c r="AK153" s="773"/>
      <c r="AL153" s="773"/>
      <c r="AM153" s="774"/>
      <c r="AN153" s="772"/>
      <c r="AO153" s="773"/>
      <c r="AP153" s="773"/>
      <c r="AQ153" s="773"/>
      <c r="AR153" s="773"/>
      <c r="AS153" s="773"/>
      <c r="AT153" s="773"/>
      <c r="AU153" s="774"/>
      <c r="AV153" s="775"/>
      <c r="AW153" s="776"/>
      <c r="AX153" s="776"/>
      <c r="AY153" s="776"/>
      <c r="AZ153" s="776"/>
      <c r="BA153" s="776"/>
      <c r="BB153" s="776"/>
      <c r="BC153" s="777"/>
      <c r="BD153" s="875" t="s">
        <v>698</v>
      </c>
      <c r="BE153" s="875"/>
      <c r="BF153" s="875"/>
      <c r="BG153" s="875"/>
      <c r="BH153" s="875"/>
      <c r="BI153" s="875"/>
      <c r="BJ153" s="875"/>
      <c r="BK153" s="875"/>
      <c r="BL153" s="875"/>
      <c r="BM153" s="819"/>
      <c r="BN153" s="820"/>
      <c r="BO153" s="820"/>
      <c r="BP153" s="820"/>
      <c r="BQ153" s="820"/>
      <c r="BR153" s="820"/>
      <c r="BS153" s="820"/>
      <c r="BT153" s="820"/>
      <c r="BU153" s="820"/>
      <c r="BV153" s="866" t="s">
        <v>676</v>
      </c>
      <c r="BW153" s="867"/>
      <c r="BX153" s="867"/>
      <c r="BY153" s="867"/>
      <c r="BZ153" s="867"/>
      <c r="CA153" s="867"/>
      <c r="CB153" s="867"/>
      <c r="CC153" s="868"/>
      <c r="CD153" s="772"/>
      <c r="CE153" s="773"/>
      <c r="CF153" s="773"/>
      <c r="CG153" s="773"/>
      <c r="CH153" s="773"/>
      <c r="CI153" s="773"/>
      <c r="CJ153" s="773"/>
      <c r="CK153" s="773"/>
      <c r="CL153" s="773"/>
      <c r="CM153" s="773"/>
      <c r="CN153" s="774"/>
      <c r="CO153" s="772"/>
      <c r="CP153" s="773"/>
      <c r="CQ153" s="773"/>
      <c r="CR153" s="773"/>
      <c r="CS153" s="773"/>
      <c r="CT153" s="773"/>
      <c r="CU153" s="773"/>
      <c r="CV153" s="773"/>
      <c r="CW153" s="773"/>
      <c r="CX153" s="773"/>
      <c r="CY153" s="773"/>
      <c r="CZ153" s="774"/>
    </row>
    <row r="154" spans="2:104" ht="15" customHeight="1" x14ac:dyDescent="0.25">
      <c r="B154" s="893"/>
      <c r="C154" s="870"/>
      <c r="D154" s="871"/>
      <c r="E154" s="772"/>
      <c r="F154" s="773"/>
      <c r="G154" s="773"/>
      <c r="H154" s="773"/>
      <c r="I154" s="773"/>
      <c r="J154" s="773"/>
      <c r="K154" s="773"/>
      <c r="L154" s="773"/>
      <c r="M154" s="773"/>
      <c r="N154" s="774"/>
      <c r="O154" s="772"/>
      <c r="P154" s="773"/>
      <c r="Q154" s="773"/>
      <c r="R154" s="773"/>
      <c r="S154" s="773"/>
      <c r="T154" s="773"/>
      <c r="U154" s="773"/>
      <c r="V154" s="773"/>
      <c r="W154" s="773"/>
      <c r="X154" s="773"/>
      <c r="Y154" s="774"/>
      <c r="Z154" s="772"/>
      <c r="AA154" s="773"/>
      <c r="AB154" s="773"/>
      <c r="AC154" s="773"/>
      <c r="AD154" s="773"/>
      <c r="AE154" s="773"/>
      <c r="AF154" s="773"/>
      <c r="AG154" s="773"/>
      <c r="AH154" s="773"/>
      <c r="AI154" s="773"/>
      <c r="AJ154" s="773"/>
      <c r="AK154" s="773"/>
      <c r="AL154" s="773"/>
      <c r="AM154" s="774"/>
      <c r="AN154" s="772"/>
      <c r="AO154" s="773"/>
      <c r="AP154" s="773"/>
      <c r="AQ154" s="773"/>
      <c r="AR154" s="773"/>
      <c r="AS154" s="773"/>
      <c r="AT154" s="773"/>
      <c r="AU154" s="774"/>
      <c r="AV154" s="775"/>
      <c r="AW154" s="776"/>
      <c r="AX154" s="776"/>
      <c r="AY154" s="776"/>
      <c r="AZ154" s="776"/>
      <c r="BA154" s="776"/>
      <c r="BB154" s="776"/>
      <c r="BC154" s="777"/>
      <c r="BD154" s="876"/>
      <c r="BE154" s="876"/>
      <c r="BF154" s="876"/>
      <c r="BG154" s="876"/>
      <c r="BH154" s="876"/>
      <c r="BI154" s="876"/>
      <c r="BJ154" s="876"/>
      <c r="BK154" s="876"/>
      <c r="BL154" s="876"/>
      <c r="BM154" s="819"/>
      <c r="BN154" s="820"/>
      <c r="BO154" s="820"/>
      <c r="BP154" s="820"/>
      <c r="BQ154" s="820"/>
      <c r="BR154" s="820"/>
      <c r="BS154" s="820"/>
      <c r="BT154" s="820"/>
      <c r="BU154" s="820"/>
      <c r="BV154" s="877"/>
      <c r="BW154" s="878"/>
      <c r="BX154" s="878"/>
      <c r="BY154" s="878"/>
      <c r="BZ154" s="878"/>
      <c r="CA154" s="878"/>
      <c r="CB154" s="878"/>
      <c r="CC154" s="879"/>
      <c r="CD154" s="772"/>
      <c r="CE154" s="773"/>
      <c r="CF154" s="773"/>
      <c r="CG154" s="773"/>
      <c r="CH154" s="773"/>
      <c r="CI154" s="773"/>
      <c r="CJ154" s="773"/>
      <c r="CK154" s="773"/>
      <c r="CL154" s="773"/>
      <c r="CM154" s="773"/>
      <c r="CN154" s="774"/>
      <c r="CO154" s="772"/>
      <c r="CP154" s="773"/>
      <c r="CQ154" s="773"/>
      <c r="CR154" s="773"/>
      <c r="CS154" s="773"/>
      <c r="CT154" s="773"/>
      <c r="CU154" s="773"/>
      <c r="CV154" s="773"/>
      <c r="CW154" s="773"/>
      <c r="CX154" s="773"/>
      <c r="CY154" s="773"/>
      <c r="CZ154" s="774"/>
    </row>
    <row r="155" spans="2:104" ht="15" customHeight="1" x14ac:dyDescent="0.25">
      <c r="B155" s="893"/>
      <c r="C155" s="870"/>
      <c r="D155" s="871"/>
      <c r="E155" s="772"/>
      <c r="F155" s="773"/>
      <c r="G155" s="773"/>
      <c r="H155" s="773"/>
      <c r="I155" s="773"/>
      <c r="J155" s="773"/>
      <c r="K155" s="773"/>
      <c r="L155" s="773"/>
      <c r="M155" s="773"/>
      <c r="N155" s="774"/>
      <c r="O155" s="772"/>
      <c r="P155" s="773"/>
      <c r="Q155" s="773"/>
      <c r="R155" s="773"/>
      <c r="S155" s="773"/>
      <c r="T155" s="773"/>
      <c r="U155" s="773"/>
      <c r="V155" s="773"/>
      <c r="W155" s="773"/>
      <c r="X155" s="773"/>
      <c r="Y155" s="774"/>
      <c r="Z155" s="772"/>
      <c r="AA155" s="773"/>
      <c r="AB155" s="773"/>
      <c r="AC155" s="773"/>
      <c r="AD155" s="773"/>
      <c r="AE155" s="773"/>
      <c r="AF155" s="773"/>
      <c r="AG155" s="773"/>
      <c r="AH155" s="773"/>
      <c r="AI155" s="773"/>
      <c r="AJ155" s="773"/>
      <c r="AK155" s="773"/>
      <c r="AL155" s="773"/>
      <c r="AM155" s="774"/>
      <c r="AN155" s="772"/>
      <c r="AO155" s="773"/>
      <c r="AP155" s="773"/>
      <c r="AQ155" s="773"/>
      <c r="AR155" s="773"/>
      <c r="AS155" s="773"/>
      <c r="AT155" s="773"/>
      <c r="AU155" s="774"/>
      <c r="AV155" s="775"/>
      <c r="AW155" s="776"/>
      <c r="AX155" s="776"/>
      <c r="AY155" s="776"/>
      <c r="AZ155" s="776"/>
      <c r="BA155" s="776"/>
      <c r="BB155" s="776"/>
      <c r="BC155" s="777"/>
      <c r="BD155" s="876"/>
      <c r="BE155" s="876"/>
      <c r="BF155" s="876"/>
      <c r="BG155" s="876"/>
      <c r="BH155" s="876"/>
      <c r="BI155" s="876"/>
      <c r="BJ155" s="876"/>
      <c r="BK155" s="876"/>
      <c r="BL155" s="876"/>
      <c r="BM155" s="819"/>
      <c r="BN155" s="820"/>
      <c r="BO155" s="820"/>
      <c r="BP155" s="820"/>
      <c r="BQ155" s="820"/>
      <c r="BR155" s="820"/>
      <c r="BS155" s="820"/>
      <c r="BT155" s="820"/>
      <c r="BU155" s="820"/>
      <c r="BV155" s="880" t="s">
        <v>677</v>
      </c>
      <c r="BW155" s="881"/>
      <c r="BX155" s="881"/>
      <c r="BY155" s="881"/>
      <c r="BZ155" s="881"/>
      <c r="CA155" s="881"/>
      <c r="CB155" s="881"/>
      <c r="CC155" s="882"/>
      <c r="CD155" s="772"/>
      <c r="CE155" s="773"/>
      <c r="CF155" s="773"/>
      <c r="CG155" s="773"/>
      <c r="CH155" s="773"/>
      <c r="CI155" s="773"/>
      <c r="CJ155" s="773"/>
      <c r="CK155" s="773"/>
      <c r="CL155" s="773"/>
      <c r="CM155" s="773"/>
      <c r="CN155" s="774"/>
      <c r="CO155" s="772"/>
      <c r="CP155" s="773"/>
      <c r="CQ155" s="773"/>
      <c r="CR155" s="773"/>
      <c r="CS155" s="773"/>
      <c r="CT155" s="773"/>
      <c r="CU155" s="773"/>
      <c r="CV155" s="773"/>
      <c r="CW155" s="773"/>
      <c r="CX155" s="773"/>
      <c r="CY155" s="773"/>
      <c r="CZ155" s="774"/>
    </row>
    <row r="156" spans="2:104" ht="108.75" customHeight="1" x14ac:dyDescent="0.25">
      <c r="B156" s="894"/>
      <c r="C156" s="887"/>
      <c r="D156" s="888"/>
      <c r="E156" s="797"/>
      <c r="F156" s="798"/>
      <c r="G156" s="798"/>
      <c r="H156" s="798"/>
      <c r="I156" s="798"/>
      <c r="J156" s="798"/>
      <c r="K156" s="798"/>
      <c r="L156" s="798"/>
      <c r="M156" s="798"/>
      <c r="N156" s="799"/>
      <c r="O156" s="797"/>
      <c r="P156" s="798"/>
      <c r="Q156" s="798"/>
      <c r="R156" s="798"/>
      <c r="S156" s="798"/>
      <c r="T156" s="798"/>
      <c r="U156" s="798"/>
      <c r="V156" s="798"/>
      <c r="W156" s="798"/>
      <c r="X156" s="798"/>
      <c r="Y156" s="799"/>
      <c r="Z156" s="797"/>
      <c r="AA156" s="798"/>
      <c r="AB156" s="798"/>
      <c r="AC156" s="798"/>
      <c r="AD156" s="798"/>
      <c r="AE156" s="798"/>
      <c r="AF156" s="798"/>
      <c r="AG156" s="798"/>
      <c r="AH156" s="798"/>
      <c r="AI156" s="798"/>
      <c r="AJ156" s="798"/>
      <c r="AK156" s="798"/>
      <c r="AL156" s="798"/>
      <c r="AM156" s="799"/>
      <c r="AN156" s="797"/>
      <c r="AO156" s="798"/>
      <c r="AP156" s="798"/>
      <c r="AQ156" s="798"/>
      <c r="AR156" s="798"/>
      <c r="AS156" s="798"/>
      <c r="AT156" s="798"/>
      <c r="AU156" s="799"/>
      <c r="AV156" s="787"/>
      <c r="AW156" s="788"/>
      <c r="AX156" s="788"/>
      <c r="AY156" s="788"/>
      <c r="AZ156" s="788"/>
      <c r="BA156" s="788"/>
      <c r="BB156" s="788"/>
      <c r="BC156" s="789"/>
      <c r="BD156" s="876"/>
      <c r="BE156" s="876"/>
      <c r="BF156" s="876"/>
      <c r="BG156" s="876"/>
      <c r="BH156" s="876"/>
      <c r="BI156" s="876"/>
      <c r="BJ156" s="876"/>
      <c r="BK156" s="876"/>
      <c r="BL156" s="876"/>
      <c r="BM156" s="827"/>
      <c r="BN156" s="828"/>
      <c r="BO156" s="828"/>
      <c r="BP156" s="828"/>
      <c r="BQ156" s="828"/>
      <c r="BR156" s="828"/>
      <c r="BS156" s="828"/>
      <c r="BT156" s="828"/>
      <c r="BU156" s="828"/>
      <c r="BV156" s="880"/>
      <c r="BW156" s="881"/>
      <c r="BX156" s="881"/>
      <c r="BY156" s="881"/>
      <c r="BZ156" s="881"/>
      <c r="CA156" s="881"/>
      <c r="CB156" s="881"/>
      <c r="CC156" s="882"/>
      <c r="CD156" s="797"/>
      <c r="CE156" s="798"/>
      <c r="CF156" s="798"/>
      <c r="CG156" s="798"/>
      <c r="CH156" s="798"/>
      <c r="CI156" s="798"/>
      <c r="CJ156" s="798"/>
      <c r="CK156" s="798"/>
      <c r="CL156" s="798"/>
      <c r="CM156" s="798"/>
      <c r="CN156" s="799"/>
      <c r="CO156" s="797"/>
      <c r="CP156" s="798"/>
      <c r="CQ156" s="798"/>
      <c r="CR156" s="798"/>
      <c r="CS156" s="798"/>
      <c r="CT156" s="798"/>
      <c r="CU156" s="798"/>
      <c r="CV156" s="798"/>
      <c r="CW156" s="798"/>
      <c r="CX156" s="798"/>
      <c r="CY156" s="798"/>
      <c r="CZ156" s="799"/>
    </row>
    <row r="157" spans="2:104" ht="4.5" customHeight="1" x14ac:dyDescent="0.25">
      <c r="E157" s="806"/>
      <c r="F157" s="806"/>
      <c r="G157" s="806"/>
      <c r="H157" s="806"/>
      <c r="I157" s="806"/>
      <c r="J157" s="806"/>
      <c r="K157" s="806"/>
      <c r="L157" s="806"/>
      <c r="M157" s="806"/>
      <c r="N157" s="806"/>
      <c r="O157" s="806"/>
      <c r="P157" s="806"/>
      <c r="Q157" s="806"/>
      <c r="R157" s="806"/>
      <c r="S157" s="806"/>
      <c r="T157" s="806"/>
      <c r="U157" s="806"/>
      <c r="V157" s="806"/>
      <c r="W157" s="806"/>
      <c r="X157" s="806"/>
      <c r="Y157" s="806"/>
      <c r="Z157" s="806"/>
      <c r="AA157" s="806"/>
      <c r="AB157" s="806"/>
      <c r="AC157" s="806"/>
      <c r="AD157" s="806"/>
      <c r="AE157" s="806"/>
      <c r="AF157" s="806"/>
      <c r="AG157" s="806"/>
      <c r="AH157" s="806"/>
      <c r="AI157" s="806"/>
      <c r="AJ157" s="806"/>
      <c r="AK157" s="806"/>
      <c r="AL157" s="806"/>
      <c r="AM157" s="806"/>
      <c r="AN157" s="806"/>
      <c r="AO157" s="806"/>
      <c r="AP157" s="806"/>
      <c r="AQ157" s="806"/>
      <c r="AR157" s="806"/>
      <c r="AS157" s="806"/>
      <c r="AT157" s="806"/>
      <c r="AU157" s="806"/>
      <c r="AV157" s="807"/>
      <c r="AW157" s="807"/>
      <c r="AX157" s="807"/>
      <c r="AY157" s="807"/>
      <c r="AZ157" s="807"/>
      <c r="BA157" s="807"/>
      <c r="BB157" s="807"/>
      <c r="BC157" s="807"/>
      <c r="BD157" s="807"/>
      <c r="BE157" s="807"/>
      <c r="BF157" s="807"/>
      <c r="BG157" s="807"/>
      <c r="BH157" s="807"/>
      <c r="BI157" s="807"/>
      <c r="BJ157" s="807"/>
      <c r="BK157" s="807"/>
      <c r="BL157" s="807"/>
      <c r="BM157" s="807"/>
      <c r="BN157" s="807"/>
      <c r="BO157" s="807"/>
      <c r="BP157" s="807"/>
      <c r="BQ157" s="807"/>
      <c r="BR157" s="807"/>
      <c r="BS157" s="807"/>
      <c r="BT157" s="807"/>
      <c r="BU157" s="807"/>
      <c r="BV157" s="808"/>
      <c r="BW157" s="808"/>
      <c r="BX157" s="808"/>
      <c r="BY157" s="808"/>
      <c r="BZ157" s="808"/>
      <c r="CA157" s="808"/>
      <c r="CB157" s="808"/>
      <c r="CC157" s="808"/>
      <c r="CD157" s="809"/>
      <c r="CE157" s="809"/>
      <c r="CF157" s="809"/>
      <c r="CG157" s="809"/>
      <c r="CH157" s="809"/>
      <c r="CI157" s="809"/>
      <c r="CJ157" s="809"/>
      <c r="CK157" s="809"/>
      <c r="CL157" s="809"/>
      <c r="CM157" s="809"/>
      <c r="CN157" s="809"/>
      <c r="CO157" s="809"/>
      <c r="CP157" s="809"/>
      <c r="CQ157" s="809"/>
      <c r="CR157" s="809"/>
      <c r="CS157" s="809"/>
      <c r="CT157" s="809"/>
      <c r="CU157" s="809"/>
      <c r="CV157" s="809"/>
      <c r="CW157" s="809"/>
      <c r="CX157" s="809"/>
      <c r="CY157" s="809"/>
      <c r="CZ157" s="809"/>
    </row>
    <row r="158" spans="2:104" ht="15" customHeight="1" x14ac:dyDescent="0.25">
      <c r="B158" s="892" t="s">
        <v>782</v>
      </c>
      <c r="C158" s="863"/>
      <c r="D158" s="864"/>
      <c r="E158" s="756" t="s">
        <v>783</v>
      </c>
      <c r="F158" s="757"/>
      <c r="G158" s="757"/>
      <c r="H158" s="757"/>
      <c r="I158" s="757"/>
      <c r="J158" s="757"/>
      <c r="K158" s="757"/>
      <c r="L158" s="757"/>
      <c r="M158" s="757"/>
      <c r="N158" s="758"/>
      <c r="O158" s="756" t="s">
        <v>784</v>
      </c>
      <c r="P158" s="757"/>
      <c r="Q158" s="757"/>
      <c r="R158" s="757"/>
      <c r="S158" s="757"/>
      <c r="T158" s="757"/>
      <c r="U158" s="757"/>
      <c r="V158" s="757"/>
      <c r="W158" s="757"/>
      <c r="X158" s="757"/>
      <c r="Y158" s="758"/>
      <c r="Z158" s="756" t="s">
        <v>785</v>
      </c>
      <c r="AA158" s="757"/>
      <c r="AB158" s="757"/>
      <c r="AC158" s="757"/>
      <c r="AD158" s="757"/>
      <c r="AE158" s="757"/>
      <c r="AF158" s="757"/>
      <c r="AG158" s="757"/>
      <c r="AH158" s="757"/>
      <c r="AI158" s="757"/>
      <c r="AJ158" s="757"/>
      <c r="AK158" s="757"/>
      <c r="AL158" s="757"/>
      <c r="AM158" s="758"/>
      <c r="AN158" s="756" t="s">
        <v>786</v>
      </c>
      <c r="AO158" s="757"/>
      <c r="AP158" s="757"/>
      <c r="AQ158" s="757"/>
      <c r="AR158" s="757"/>
      <c r="AS158" s="757"/>
      <c r="AT158" s="757"/>
      <c r="AU158" s="758"/>
      <c r="AV158" s="759" t="s">
        <v>671</v>
      </c>
      <c r="AW158" s="760"/>
      <c r="AX158" s="760"/>
      <c r="AY158" s="760"/>
      <c r="AZ158" s="760"/>
      <c r="BA158" s="760"/>
      <c r="BB158" s="760"/>
      <c r="BC158" s="761"/>
      <c r="BD158" s="759">
        <v>2020</v>
      </c>
      <c r="BE158" s="760"/>
      <c r="BF158" s="760"/>
      <c r="BG158" s="760"/>
      <c r="BH158" s="760"/>
      <c r="BI158" s="760"/>
      <c r="BJ158" s="760"/>
      <c r="BK158" s="760"/>
      <c r="BL158" s="761"/>
      <c r="BM158" s="814" t="s">
        <v>787</v>
      </c>
      <c r="BN158" s="815"/>
      <c r="BO158" s="815"/>
      <c r="BP158" s="815"/>
      <c r="BQ158" s="815"/>
      <c r="BR158" s="815"/>
      <c r="BS158" s="815"/>
      <c r="BT158" s="815"/>
      <c r="BU158" s="815"/>
      <c r="BV158" s="866" t="s">
        <v>672</v>
      </c>
      <c r="BW158" s="867"/>
      <c r="BX158" s="867"/>
      <c r="BY158" s="867"/>
      <c r="BZ158" s="867"/>
      <c r="CA158" s="867"/>
      <c r="CB158" s="867"/>
      <c r="CC158" s="868"/>
      <c r="CD158" s="756" t="s">
        <v>752</v>
      </c>
      <c r="CE158" s="757"/>
      <c r="CF158" s="757"/>
      <c r="CG158" s="757"/>
      <c r="CH158" s="757"/>
      <c r="CI158" s="757"/>
      <c r="CJ158" s="757"/>
      <c r="CK158" s="757"/>
      <c r="CL158" s="757"/>
      <c r="CM158" s="757"/>
      <c r="CN158" s="758"/>
      <c r="CO158" s="756" t="s">
        <v>788</v>
      </c>
      <c r="CP158" s="757"/>
      <c r="CQ158" s="757"/>
      <c r="CR158" s="757"/>
      <c r="CS158" s="757"/>
      <c r="CT158" s="757"/>
      <c r="CU158" s="757"/>
      <c r="CV158" s="757"/>
      <c r="CW158" s="757"/>
      <c r="CX158" s="757"/>
      <c r="CY158" s="757"/>
      <c r="CZ158" s="758"/>
    </row>
    <row r="159" spans="2:104" ht="15" customHeight="1" x14ac:dyDescent="0.25">
      <c r="B159" s="893"/>
      <c r="C159" s="870"/>
      <c r="D159" s="871"/>
      <c r="E159" s="772"/>
      <c r="F159" s="773"/>
      <c r="G159" s="773"/>
      <c r="H159" s="773"/>
      <c r="I159" s="773"/>
      <c r="J159" s="773"/>
      <c r="K159" s="773"/>
      <c r="L159" s="773"/>
      <c r="M159" s="773"/>
      <c r="N159" s="774"/>
      <c r="O159" s="772"/>
      <c r="P159" s="773"/>
      <c r="Q159" s="773"/>
      <c r="R159" s="773"/>
      <c r="S159" s="773"/>
      <c r="T159" s="773"/>
      <c r="U159" s="773"/>
      <c r="V159" s="773"/>
      <c r="W159" s="773"/>
      <c r="X159" s="773"/>
      <c r="Y159" s="774"/>
      <c r="Z159" s="772"/>
      <c r="AA159" s="773"/>
      <c r="AB159" s="773"/>
      <c r="AC159" s="773"/>
      <c r="AD159" s="773"/>
      <c r="AE159" s="773"/>
      <c r="AF159" s="773"/>
      <c r="AG159" s="773"/>
      <c r="AH159" s="773"/>
      <c r="AI159" s="773"/>
      <c r="AJ159" s="773"/>
      <c r="AK159" s="773"/>
      <c r="AL159" s="773"/>
      <c r="AM159" s="774"/>
      <c r="AN159" s="772"/>
      <c r="AO159" s="773"/>
      <c r="AP159" s="773"/>
      <c r="AQ159" s="773"/>
      <c r="AR159" s="773"/>
      <c r="AS159" s="773"/>
      <c r="AT159" s="773"/>
      <c r="AU159" s="774"/>
      <c r="AV159" s="775"/>
      <c r="AW159" s="776"/>
      <c r="AX159" s="776"/>
      <c r="AY159" s="776"/>
      <c r="AZ159" s="776"/>
      <c r="BA159" s="776"/>
      <c r="BB159" s="776"/>
      <c r="BC159" s="777"/>
      <c r="BD159" s="775"/>
      <c r="BE159" s="776"/>
      <c r="BF159" s="776"/>
      <c r="BG159" s="776"/>
      <c r="BH159" s="776"/>
      <c r="BI159" s="776"/>
      <c r="BJ159" s="776"/>
      <c r="BK159" s="776"/>
      <c r="BL159" s="777"/>
      <c r="BM159" s="819"/>
      <c r="BN159" s="820"/>
      <c r="BO159" s="820"/>
      <c r="BP159" s="820"/>
      <c r="BQ159" s="820"/>
      <c r="BR159" s="820"/>
      <c r="BS159" s="820"/>
      <c r="BT159" s="820"/>
      <c r="BU159" s="820"/>
      <c r="BV159" s="872"/>
      <c r="BW159" s="873"/>
      <c r="BX159" s="873"/>
      <c r="BY159" s="873"/>
      <c r="BZ159" s="873"/>
      <c r="CA159" s="873"/>
      <c r="CB159" s="873"/>
      <c r="CC159" s="874"/>
      <c r="CD159" s="772"/>
      <c r="CE159" s="773"/>
      <c r="CF159" s="773"/>
      <c r="CG159" s="773"/>
      <c r="CH159" s="773"/>
      <c r="CI159" s="773"/>
      <c r="CJ159" s="773"/>
      <c r="CK159" s="773"/>
      <c r="CL159" s="773"/>
      <c r="CM159" s="773"/>
      <c r="CN159" s="774"/>
      <c r="CO159" s="772"/>
      <c r="CP159" s="773"/>
      <c r="CQ159" s="773"/>
      <c r="CR159" s="773"/>
      <c r="CS159" s="773"/>
      <c r="CT159" s="773"/>
      <c r="CU159" s="773"/>
      <c r="CV159" s="773"/>
      <c r="CW159" s="773"/>
      <c r="CX159" s="773"/>
      <c r="CY159" s="773"/>
      <c r="CZ159" s="774"/>
    </row>
    <row r="160" spans="2:104" ht="15" customHeight="1" x14ac:dyDescent="0.25">
      <c r="B160" s="893"/>
      <c r="C160" s="870"/>
      <c r="D160" s="871"/>
      <c r="E160" s="772"/>
      <c r="F160" s="773"/>
      <c r="G160" s="773"/>
      <c r="H160" s="773"/>
      <c r="I160" s="773"/>
      <c r="J160" s="773"/>
      <c r="K160" s="773"/>
      <c r="L160" s="773"/>
      <c r="M160" s="773"/>
      <c r="N160" s="774"/>
      <c r="O160" s="772"/>
      <c r="P160" s="773"/>
      <c r="Q160" s="773"/>
      <c r="R160" s="773"/>
      <c r="S160" s="773"/>
      <c r="T160" s="773"/>
      <c r="U160" s="773"/>
      <c r="V160" s="773"/>
      <c r="W160" s="773"/>
      <c r="X160" s="773"/>
      <c r="Y160" s="774"/>
      <c r="Z160" s="772"/>
      <c r="AA160" s="773"/>
      <c r="AB160" s="773"/>
      <c r="AC160" s="773"/>
      <c r="AD160" s="773"/>
      <c r="AE160" s="773"/>
      <c r="AF160" s="773"/>
      <c r="AG160" s="773"/>
      <c r="AH160" s="773"/>
      <c r="AI160" s="773"/>
      <c r="AJ160" s="773"/>
      <c r="AK160" s="773"/>
      <c r="AL160" s="773"/>
      <c r="AM160" s="774"/>
      <c r="AN160" s="772"/>
      <c r="AO160" s="773"/>
      <c r="AP160" s="773"/>
      <c r="AQ160" s="773"/>
      <c r="AR160" s="773"/>
      <c r="AS160" s="773"/>
      <c r="AT160" s="773"/>
      <c r="AU160" s="774"/>
      <c r="AV160" s="775"/>
      <c r="AW160" s="776"/>
      <c r="AX160" s="776"/>
      <c r="AY160" s="776"/>
      <c r="AZ160" s="776"/>
      <c r="BA160" s="776"/>
      <c r="BB160" s="776"/>
      <c r="BC160" s="777"/>
      <c r="BD160" s="787"/>
      <c r="BE160" s="788"/>
      <c r="BF160" s="788"/>
      <c r="BG160" s="788"/>
      <c r="BH160" s="788"/>
      <c r="BI160" s="788"/>
      <c r="BJ160" s="788"/>
      <c r="BK160" s="788"/>
      <c r="BL160" s="789"/>
      <c r="BM160" s="819"/>
      <c r="BN160" s="820"/>
      <c r="BO160" s="820"/>
      <c r="BP160" s="820"/>
      <c r="BQ160" s="820"/>
      <c r="BR160" s="820"/>
      <c r="BS160" s="820"/>
      <c r="BT160" s="820"/>
      <c r="BU160" s="820"/>
      <c r="BV160" s="850" t="s">
        <v>697</v>
      </c>
      <c r="BW160" s="851"/>
      <c r="BX160" s="851"/>
      <c r="BY160" s="851"/>
      <c r="BZ160" s="851"/>
      <c r="CA160" s="851"/>
      <c r="CB160" s="851"/>
      <c r="CC160" s="852"/>
      <c r="CD160" s="772"/>
      <c r="CE160" s="773"/>
      <c r="CF160" s="773"/>
      <c r="CG160" s="773"/>
      <c r="CH160" s="773"/>
      <c r="CI160" s="773"/>
      <c r="CJ160" s="773"/>
      <c r="CK160" s="773"/>
      <c r="CL160" s="773"/>
      <c r="CM160" s="773"/>
      <c r="CN160" s="774"/>
      <c r="CO160" s="772"/>
      <c r="CP160" s="773"/>
      <c r="CQ160" s="773"/>
      <c r="CR160" s="773"/>
      <c r="CS160" s="773"/>
      <c r="CT160" s="773"/>
      <c r="CU160" s="773"/>
      <c r="CV160" s="773"/>
      <c r="CW160" s="773"/>
      <c r="CX160" s="773"/>
      <c r="CY160" s="773"/>
      <c r="CZ160" s="774"/>
    </row>
    <row r="161" spans="2:112" ht="15" customHeight="1" x14ac:dyDescent="0.25">
      <c r="B161" s="893"/>
      <c r="C161" s="870"/>
      <c r="D161" s="871"/>
      <c r="E161" s="772"/>
      <c r="F161" s="773"/>
      <c r="G161" s="773"/>
      <c r="H161" s="773"/>
      <c r="I161" s="773"/>
      <c r="J161" s="773"/>
      <c r="K161" s="773"/>
      <c r="L161" s="773"/>
      <c r="M161" s="773"/>
      <c r="N161" s="774"/>
      <c r="O161" s="772"/>
      <c r="P161" s="773"/>
      <c r="Q161" s="773"/>
      <c r="R161" s="773"/>
      <c r="S161" s="773"/>
      <c r="T161" s="773"/>
      <c r="U161" s="773"/>
      <c r="V161" s="773"/>
      <c r="W161" s="773"/>
      <c r="X161" s="773"/>
      <c r="Y161" s="774"/>
      <c r="Z161" s="772"/>
      <c r="AA161" s="773"/>
      <c r="AB161" s="773"/>
      <c r="AC161" s="773"/>
      <c r="AD161" s="773"/>
      <c r="AE161" s="773"/>
      <c r="AF161" s="773"/>
      <c r="AG161" s="773"/>
      <c r="AH161" s="773"/>
      <c r="AI161" s="773"/>
      <c r="AJ161" s="773"/>
      <c r="AK161" s="773"/>
      <c r="AL161" s="773"/>
      <c r="AM161" s="774"/>
      <c r="AN161" s="772"/>
      <c r="AO161" s="773"/>
      <c r="AP161" s="773"/>
      <c r="AQ161" s="773"/>
      <c r="AR161" s="773"/>
      <c r="AS161" s="773"/>
      <c r="AT161" s="773"/>
      <c r="AU161" s="774"/>
      <c r="AV161" s="775"/>
      <c r="AW161" s="776"/>
      <c r="AX161" s="776"/>
      <c r="AY161" s="776"/>
      <c r="AZ161" s="776"/>
      <c r="BA161" s="776"/>
      <c r="BB161" s="776"/>
      <c r="BC161" s="777"/>
      <c r="BD161" s="875" t="s">
        <v>698</v>
      </c>
      <c r="BE161" s="875"/>
      <c r="BF161" s="875"/>
      <c r="BG161" s="875"/>
      <c r="BH161" s="875"/>
      <c r="BI161" s="875"/>
      <c r="BJ161" s="875"/>
      <c r="BK161" s="875"/>
      <c r="BL161" s="875"/>
      <c r="BM161" s="819"/>
      <c r="BN161" s="820"/>
      <c r="BO161" s="820"/>
      <c r="BP161" s="820"/>
      <c r="BQ161" s="820"/>
      <c r="BR161" s="820"/>
      <c r="BS161" s="820"/>
      <c r="BT161" s="820"/>
      <c r="BU161" s="820"/>
      <c r="BV161" s="866" t="s">
        <v>676</v>
      </c>
      <c r="BW161" s="867"/>
      <c r="BX161" s="867"/>
      <c r="BY161" s="867"/>
      <c r="BZ161" s="867"/>
      <c r="CA161" s="867"/>
      <c r="CB161" s="867"/>
      <c r="CC161" s="868"/>
      <c r="CD161" s="772"/>
      <c r="CE161" s="773"/>
      <c r="CF161" s="773"/>
      <c r="CG161" s="773"/>
      <c r="CH161" s="773"/>
      <c r="CI161" s="773"/>
      <c r="CJ161" s="773"/>
      <c r="CK161" s="773"/>
      <c r="CL161" s="773"/>
      <c r="CM161" s="773"/>
      <c r="CN161" s="774"/>
      <c r="CO161" s="772"/>
      <c r="CP161" s="773"/>
      <c r="CQ161" s="773"/>
      <c r="CR161" s="773"/>
      <c r="CS161" s="773"/>
      <c r="CT161" s="773"/>
      <c r="CU161" s="773"/>
      <c r="CV161" s="773"/>
      <c r="CW161" s="773"/>
      <c r="CX161" s="773"/>
      <c r="CY161" s="773"/>
      <c r="CZ161" s="774"/>
    </row>
    <row r="162" spans="2:112" ht="15" customHeight="1" x14ac:dyDescent="0.25">
      <c r="B162" s="893"/>
      <c r="C162" s="870"/>
      <c r="D162" s="871"/>
      <c r="E162" s="772"/>
      <c r="F162" s="773"/>
      <c r="G162" s="773"/>
      <c r="H162" s="773"/>
      <c r="I162" s="773"/>
      <c r="J162" s="773"/>
      <c r="K162" s="773"/>
      <c r="L162" s="773"/>
      <c r="M162" s="773"/>
      <c r="N162" s="774"/>
      <c r="O162" s="772"/>
      <c r="P162" s="773"/>
      <c r="Q162" s="773"/>
      <c r="R162" s="773"/>
      <c r="S162" s="773"/>
      <c r="T162" s="773"/>
      <c r="U162" s="773"/>
      <c r="V162" s="773"/>
      <c r="W162" s="773"/>
      <c r="X162" s="773"/>
      <c r="Y162" s="774"/>
      <c r="Z162" s="772"/>
      <c r="AA162" s="773"/>
      <c r="AB162" s="773"/>
      <c r="AC162" s="773"/>
      <c r="AD162" s="773"/>
      <c r="AE162" s="773"/>
      <c r="AF162" s="773"/>
      <c r="AG162" s="773"/>
      <c r="AH162" s="773"/>
      <c r="AI162" s="773"/>
      <c r="AJ162" s="773"/>
      <c r="AK162" s="773"/>
      <c r="AL162" s="773"/>
      <c r="AM162" s="774"/>
      <c r="AN162" s="772"/>
      <c r="AO162" s="773"/>
      <c r="AP162" s="773"/>
      <c r="AQ162" s="773"/>
      <c r="AR162" s="773"/>
      <c r="AS162" s="773"/>
      <c r="AT162" s="773"/>
      <c r="AU162" s="774"/>
      <c r="AV162" s="775"/>
      <c r="AW162" s="776"/>
      <c r="AX162" s="776"/>
      <c r="AY162" s="776"/>
      <c r="AZ162" s="776"/>
      <c r="BA162" s="776"/>
      <c r="BB162" s="776"/>
      <c r="BC162" s="777"/>
      <c r="BD162" s="876"/>
      <c r="BE162" s="876"/>
      <c r="BF162" s="876"/>
      <c r="BG162" s="876"/>
      <c r="BH162" s="876"/>
      <c r="BI162" s="876"/>
      <c r="BJ162" s="876"/>
      <c r="BK162" s="876"/>
      <c r="BL162" s="876"/>
      <c r="BM162" s="819"/>
      <c r="BN162" s="820"/>
      <c r="BO162" s="820"/>
      <c r="BP162" s="820"/>
      <c r="BQ162" s="820"/>
      <c r="BR162" s="820"/>
      <c r="BS162" s="820"/>
      <c r="BT162" s="820"/>
      <c r="BU162" s="820"/>
      <c r="BV162" s="877"/>
      <c r="BW162" s="878"/>
      <c r="BX162" s="878"/>
      <c r="BY162" s="878"/>
      <c r="BZ162" s="878"/>
      <c r="CA162" s="878"/>
      <c r="CB162" s="878"/>
      <c r="CC162" s="879"/>
      <c r="CD162" s="772"/>
      <c r="CE162" s="773"/>
      <c r="CF162" s="773"/>
      <c r="CG162" s="773"/>
      <c r="CH162" s="773"/>
      <c r="CI162" s="773"/>
      <c r="CJ162" s="773"/>
      <c r="CK162" s="773"/>
      <c r="CL162" s="773"/>
      <c r="CM162" s="773"/>
      <c r="CN162" s="774"/>
      <c r="CO162" s="772"/>
      <c r="CP162" s="773"/>
      <c r="CQ162" s="773"/>
      <c r="CR162" s="773"/>
      <c r="CS162" s="773"/>
      <c r="CT162" s="773"/>
      <c r="CU162" s="773"/>
      <c r="CV162" s="773"/>
      <c r="CW162" s="773"/>
      <c r="CX162" s="773"/>
      <c r="CY162" s="773"/>
      <c r="CZ162" s="774"/>
    </row>
    <row r="163" spans="2:112" ht="15" customHeight="1" x14ac:dyDescent="0.25">
      <c r="B163" s="893"/>
      <c r="C163" s="870"/>
      <c r="D163" s="871"/>
      <c r="E163" s="772"/>
      <c r="F163" s="773"/>
      <c r="G163" s="773"/>
      <c r="H163" s="773"/>
      <c r="I163" s="773"/>
      <c r="J163" s="773"/>
      <c r="K163" s="773"/>
      <c r="L163" s="773"/>
      <c r="M163" s="773"/>
      <c r="N163" s="774"/>
      <c r="O163" s="772"/>
      <c r="P163" s="773"/>
      <c r="Q163" s="773"/>
      <c r="R163" s="773"/>
      <c r="S163" s="773"/>
      <c r="T163" s="773"/>
      <c r="U163" s="773"/>
      <c r="V163" s="773"/>
      <c r="W163" s="773"/>
      <c r="X163" s="773"/>
      <c r="Y163" s="774"/>
      <c r="Z163" s="772"/>
      <c r="AA163" s="773"/>
      <c r="AB163" s="773"/>
      <c r="AC163" s="773"/>
      <c r="AD163" s="773"/>
      <c r="AE163" s="773"/>
      <c r="AF163" s="773"/>
      <c r="AG163" s="773"/>
      <c r="AH163" s="773"/>
      <c r="AI163" s="773"/>
      <c r="AJ163" s="773"/>
      <c r="AK163" s="773"/>
      <c r="AL163" s="773"/>
      <c r="AM163" s="774"/>
      <c r="AN163" s="772"/>
      <c r="AO163" s="773"/>
      <c r="AP163" s="773"/>
      <c r="AQ163" s="773"/>
      <c r="AR163" s="773"/>
      <c r="AS163" s="773"/>
      <c r="AT163" s="773"/>
      <c r="AU163" s="774"/>
      <c r="AV163" s="775"/>
      <c r="AW163" s="776"/>
      <c r="AX163" s="776"/>
      <c r="AY163" s="776"/>
      <c r="AZ163" s="776"/>
      <c r="BA163" s="776"/>
      <c r="BB163" s="776"/>
      <c r="BC163" s="777"/>
      <c r="BD163" s="876"/>
      <c r="BE163" s="876"/>
      <c r="BF163" s="876"/>
      <c r="BG163" s="876"/>
      <c r="BH163" s="876"/>
      <c r="BI163" s="876"/>
      <c r="BJ163" s="876"/>
      <c r="BK163" s="876"/>
      <c r="BL163" s="876"/>
      <c r="BM163" s="819"/>
      <c r="BN163" s="820"/>
      <c r="BO163" s="820"/>
      <c r="BP163" s="820"/>
      <c r="BQ163" s="820"/>
      <c r="BR163" s="820"/>
      <c r="BS163" s="820"/>
      <c r="BT163" s="820"/>
      <c r="BU163" s="820"/>
      <c r="BV163" s="880" t="s">
        <v>699</v>
      </c>
      <c r="BW163" s="881"/>
      <c r="BX163" s="881"/>
      <c r="BY163" s="881"/>
      <c r="BZ163" s="881"/>
      <c r="CA163" s="881"/>
      <c r="CB163" s="881"/>
      <c r="CC163" s="882"/>
      <c r="CD163" s="772"/>
      <c r="CE163" s="773"/>
      <c r="CF163" s="773"/>
      <c r="CG163" s="773"/>
      <c r="CH163" s="773"/>
      <c r="CI163" s="773"/>
      <c r="CJ163" s="773"/>
      <c r="CK163" s="773"/>
      <c r="CL163" s="773"/>
      <c r="CM163" s="773"/>
      <c r="CN163" s="774"/>
      <c r="CO163" s="772"/>
      <c r="CP163" s="773"/>
      <c r="CQ163" s="773"/>
      <c r="CR163" s="773"/>
      <c r="CS163" s="773"/>
      <c r="CT163" s="773"/>
      <c r="CU163" s="773"/>
      <c r="CV163" s="773"/>
      <c r="CW163" s="773"/>
      <c r="CX163" s="773"/>
      <c r="CY163" s="773"/>
      <c r="CZ163" s="774"/>
    </row>
    <row r="164" spans="2:112" ht="107.25" customHeight="1" x14ac:dyDescent="0.25">
      <c r="B164" s="894"/>
      <c r="C164" s="887"/>
      <c r="D164" s="888"/>
      <c r="E164" s="797"/>
      <c r="F164" s="798"/>
      <c r="G164" s="798"/>
      <c r="H164" s="798"/>
      <c r="I164" s="798"/>
      <c r="J164" s="798"/>
      <c r="K164" s="798"/>
      <c r="L164" s="798"/>
      <c r="M164" s="798"/>
      <c r="N164" s="799"/>
      <c r="O164" s="797"/>
      <c r="P164" s="798"/>
      <c r="Q164" s="798"/>
      <c r="R164" s="798"/>
      <c r="S164" s="798"/>
      <c r="T164" s="798"/>
      <c r="U164" s="798"/>
      <c r="V164" s="798"/>
      <c r="W164" s="798"/>
      <c r="X164" s="798"/>
      <c r="Y164" s="799"/>
      <c r="Z164" s="797"/>
      <c r="AA164" s="798"/>
      <c r="AB164" s="798"/>
      <c r="AC164" s="798"/>
      <c r="AD164" s="798"/>
      <c r="AE164" s="798"/>
      <c r="AF164" s="798"/>
      <c r="AG164" s="798"/>
      <c r="AH164" s="798"/>
      <c r="AI164" s="798"/>
      <c r="AJ164" s="798"/>
      <c r="AK164" s="798"/>
      <c r="AL164" s="798"/>
      <c r="AM164" s="799"/>
      <c r="AN164" s="797"/>
      <c r="AO164" s="798"/>
      <c r="AP164" s="798"/>
      <c r="AQ164" s="798"/>
      <c r="AR164" s="798"/>
      <c r="AS164" s="798"/>
      <c r="AT164" s="798"/>
      <c r="AU164" s="799"/>
      <c r="AV164" s="787"/>
      <c r="AW164" s="788"/>
      <c r="AX164" s="788"/>
      <c r="AY164" s="788"/>
      <c r="AZ164" s="788"/>
      <c r="BA164" s="788"/>
      <c r="BB164" s="788"/>
      <c r="BC164" s="789"/>
      <c r="BD164" s="876"/>
      <c r="BE164" s="876"/>
      <c r="BF164" s="876"/>
      <c r="BG164" s="876"/>
      <c r="BH164" s="876"/>
      <c r="BI164" s="876"/>
      <c r="BJ164" s="876"/>
      <c r="BK164" s="876"/>
      <c r="BL164" s="876"/>
      <c r="BM164" s="827"/>
      <c r="BN164" s="828"/>
      <c r="BO164" s="828"/>
      <c r="BP164" s="828"/>
      <c r="BQ164" s="828"/>
      <c r="BR164" s="828"/>
      <c r="BS164" s="828"/>
      <c r="BT164" s="828"/>
      <c r="BU164" s="828"/>
      <c r="BV164" s="880"/>
      <c r="BW164" s="881"/>
      <c r="BX164" s="881"/>
      <c r="BY164" s="881"/>
      <c r="BZ164" s="881"/>
      <c r="CA164" s="881"/>
      <c r="CB164" s="881"/>
      <c r="CC164" s="882"/>
      <c r="CD164" s="797"/>
      <c r="CE164" s="798"/>
      <c r="CF164" s="798"/>
      <c r="CG164" s="798"/>
      <c r="CH164" s="798"/>
      <c r="CI164" s="798"/>
      <c r="CJ164" s="798"/>
      <c r="CK164" s="798"/>
      <c r="CL164" s="798"/>
      <c r="CM164" s="798"/>
      <c r="CN164" s="799"/>
      <c r="CO164" s="797"/>
      <c r="CP164" s="798"/>
      <c r="CQ164" s="798"/>
      <c r="CR164" s="798"/>
      <c r="CS164" s="798"/>
      <c r="CT164" s="798"/>
      <c r="CU164" s="798"/>
      <c r="CV164" s="798"/>
      <c r="CW164" s="798"/>
      <c r="CX164" s="798"/>
      <c r="CY164" s="798"/>
      <c r="CZ164" s="799"/>
    </row>
    <row r="165" spans="2:112" ht="6" customHeight="1" x14ac:dyDescent="0.25">
      <c r="B165" s="911"/>
      <c r="C165" s="912"/>
      <c r="D165" s="912"/>
      <c r="E165" s="806"/>
      <c r="F165" s="806"/>
      <c r="G165" s="806"/>
      <c r="H165" s="806"/>
      <c r="I165" s="806"/>
      <c r="J165" s="806"/>
      <c r="K165" s="806"/>
      <c r="L165" s="806"/>
      <c r="M165" s="806"/>
      <c r="N165" s="806"/>
      <c r="O165" s="806"/>
      <c r="P165" s="806"/>
      <c r="Q165" s="806"/>
      <c r="R165" s="806"/>
      <c r="S165" s="806"/>
      <c r="T165" s="806"/>
      <c r="U165" s="806"/>
      <c r="V165" s="806"/>
      <c r="W165" s="806"/>
      <c r="X165" s="806"/>
      <c r="Y165" s="806"/>
      <c r="Z165" s="806"/>
      <c r="AA165" s="806"/>
      <c r="AB165" s="806"/>
      <c r="AC165" s="806"/>
      <c r="AD165" s="806"/>
      <c r="AE165" s="806"/>
      <c r="AF165" s="806"/>
      <c r="AG165" s="806"/>
      <c r="AH165" s="806"/>
      <c r="AI165" s="806"/>
      <c r="AJ165" s="806"/>
      <c r="AK165" s="806"/>
      <c r="AL165" s="806"/>
      <c r="AM165" s="806"/>
      <c r="AN165" s="806"/>
      <c r="AO165" s="806"/>
      <c r="AP165" s="806"/>
      <c r="AQ165" s="806"/>
      <c r="AR165" s="806"/>
      <c r="AS165" s="806"/>
      <c r="AT165" s="806"/>
      <c r="AU165" s="806"/>
      <c r="AV165" s="807"/>
      <c r="AW165" s="807"/>
      <c r="AX165" s="807"/>
      <c r="AY165" s="807"/>
      <c r="AZ165" s="807"/>
      <c r="BA165" s="807"/>
      <c r="BB165" s="807"/>
      <c r="BC165" s="807"/>
      <c r="BD165" s="913"/>
      <c r="BE165" s="913"/>
      <c r="BF165" s="913"/>
      <c r="BG165" s="913"/>
      <c r="BH165" s="913"/>
      <c r="BI165" s="913"/>
      <c r="BJ165" s="913"/>
      <c r="BK165" s="913"/>
      <c r="BL165" s="913"/>
      <c r="BM165" s="913"/>
      <c r="BN165" s="913"/>
      <c r="BO165" s="913"/>
      <c r="BP165" s="913"/>
      <c r="BQ165" s="913"/>
      <c r="BR165" s="913"/>
      <c r="BS165" s="913"/>
      <c r="BT165" s="913"/>
      <c r="BU165" s="913"/>
      <c r="BV165" s="807"/>
      <c r="BW165" s="807"/>
      <c r="BX165" s="807"/>
      <c r="BY165" s="807"/>
      <c r="BZ165" s="807"/>
      <c r="CA165" s="807"/>
      <c r="CB165" s="807"/>
      <c r="CC165" s="807"/>
      <c r="CD165" s="806"/>
      <c r="CE165" s="806"/>
      <c r="CF165" s="806"/>
      <c r="CG165" s="806"/>
      <c r="CH165" s="806"/>
      <c r="CI165" s="806"/>
      <c r="CJ165" s="806"/>
      <c r="CK165" s="806"/>
      <c r="CL165" s="806"/>
      <c r="CM165" s="806"/>
      <c r="CN165" s="806"/>
      <c r="CO165" s="806"/>
      <c r="CP165" s="806"/>
      <c r="CQ165" s="806"/>
      <c r="CR165" s="806"/>
      <c r="CS165" s="806"/>
      <c r="CT165" s="806"/>
      <c r="CU165" s="806"/>
      <c r="CV165" s="806"/>
      <c r="CW165" s="806"/>
      <c r="CX165" s="806"/>
      <c r="CY165" s="806"/>
      <c r="CZ165" s="806"/>
    </row>
    <row r="166" spans="2:112" ht="15" customHeight="1" x14ac:dyDescent="0.25">
      <c r="B166" s="892" t="s">
        <v>789</v>
      </c>
      <c r="C166" s="863"/>
      <c r="D166" s="864"/>
      <c r="E166" s="756" t="s">
        <v>790</v>
      </c>
      <c r="F166" s="757"/>
      <c r="G166" s="757"/>
      <c r="H166" s="757"/>
      <c r="I166" s="757"/>
      <c r="J166" s="757"/>
      <c r="K166" s="757"/>
      <c r="L166" s="757"/>
      <c r="M166" s="757"/>
      <c r="N166" s="758"/>
      <c r="O166" s="756" t="s">
        <v>791</v>
      </c>
      <c r="P166" s="757"/>
      <c r="Q166" s="757"/>
      <c r="R166" s="757"/>
      <c r="S166" s="757"/>
      <c r="T166" s="757"/>
      <c r="U166" s="757"/>
      <c r="V166" s="757"/>
      <c r="W166" s="757"/>
      <c r="X166" s="757"/>
      <c r="Y166" s="758"/>
      <c r="Z166" s="756" t="s">
        <v>792</v>
      </c>
      <c r="AA166" s="757"/>
      <c r="AB166" s="757"/>
      <c r="AC166" s="757"/>
      <c r="AD166" s="757"/>
      <c r="AE166" s="757"/>
      <c r="AF166" s="757"/>
      <c r="AG166" s="757"/>
      <c r="AH166" s="757"/>
      <c r="AI166" s="757"/>
      <c r="AJ166" s="757"/>
      <c r="AK166" s="757"/>
      <c r="AL166" s="757"/>
      <c r="AM166" s="758"/>
      <c r="AN166" s="756" t="s">
        <v>793</v>
      </c>
      <c r="AO166" s="757"/>
      <c r="AP166" s="757"/>
      <c r="AQ166" s="757"/>
      <c r="AR166" s="757"/>
      <c r="AS166" s="757"/>
      <c r="AT166" s="757"/>
      <c r="AU166" s="758"/>
      <c r="AV166" s="759" t="s">
        <v>671</v>
      </c>
      <c r="AW166" s="760"/>
      <c r="AX166" s="760"/>
      <c r="AY166" s="760"/>
      <c r="AZ166" s="760"/>
      <c r="BA166" s="760"/>
      <c r="BB166" s="760"/>
      <c r="BC166" s="761"/>
      <c r="BD166" s="759">
        <v>2020</v>
      </c>
      <c r="BE166" s="760"/>
      <c r="BF166" s="760"/>
      <c r="BG166" s="760"/>
      <c r="BH166" s="760"/>
      <c r="BI166" s="760"/>
      <c r="BJ166" s="760"/>
      <c r="BK166" s="760"/>
      <c r="BL166" s="761"/>
      <c r="BM166" s="814" t="s">
        <v>794</v>
      </c>
      <c r="BN166" s="815"/>
      <c r="BO166" s="815"/>
      <c r="BP166" s="815"/>
      <c r="BQ166" s="815"/>
      <c r="BR166" s="815"/>
      <c r="BS166" s="815"/>
      <c r="BT166" s="815"/>
      <c r="BU166" s="815"/>
      <c r="BV166" s="866" t="s">
        <v>672</v>
      </c>
      <c r="BW166" s="867"/>
      <c r="BX166" s="867"/>
      <c r="BY166" s="867"/>
      <c r="BZ166" s="867"/>
      <c r="CA166" s="867"/>
      <c r="CB166" s="867"/>
      <c r="CC166" s="868"/>
      <c r="CD166" s="756" t="s">
        <v>795</v>
      </c>
      <c r="CE166" s="757"/>
      <c r="CF166" s="757"/>
      <c r="CG166" s="757"/>
      <c r="CH166" s="757"/>
      <c r="CI166" s="757"/>
      <c r="CJ166" s="757"/>
      <c r="CK166" s="757"/>
      <c r="CL166" s="757"/>
      <c r="CM166" s="757"/>
      <c r="CN166" s="758"/>
      <c r="CO166" s="756" t="s">
        <v>796</v>
      </c>
      <c r="CP166" s="757"/>
      <c r="CQ166" s="757"/>
      <c r="CR166" s="757"/>
      <c r="CS166" s="757"/>
      <c r="CT166" s="757"/>
      <c r="CU166" s="757"/>
      <c r="CV166" s="757"/>
      <c r="CW166" s="757"/>
      <c r="CX166" s="757"/>
      <c r="CY166" s="757"/>
      <c r="CZ166" s="758"/>
    </row>
    <row r="167" spans="2:112" ht="15" customHeight="1" x14ac:dyDescent="0.25">
      <c r="B167" s="893"/>
      <c r="C167" s="870"/>
      <c r="D167" s="871"/>
      <c r="E167" s="772"/>
      <c r="F167" s="773"/>
      <c r="G167" s="773"/>
      <c r="H167" s="773"/>
      <c r="I167" s="773"/>
      <c r="J167" s="773"/>
      <c r="K167" s="773"/>
      <c r="L167" s="773"/>
      <c r="M167" s="773"/>
      <c r="N167" s="774"/>
      <c r="O167" s="772"/>
      <c r="P167" s="773"/>
      <c r="Q167" s="773"/>
      <c r="R167" s="773"/>
      <c r="S167" s="773"/>
      <c r="T167" s="773"/>
      <c r="U167" s="773"/>
      <c r="V167" s="773"/>
      <c r="W167" s="773"/>
      <c r="X167" s="773"/>
      <c r="Y167" s="774"/>
      <c r="Z167" s="772"/>
      <c r="AA167" s="773"/>
      <c r="AB167" s="773"/>
      <c r="AC167" s="773"/>
      <c r="AD167" s="773"/>
      <c r="AE167" s="773"/>
      <c r="AF167" s="773"/>
      <c r="AG167" s="773"/>
      <c r="AH167" s="773"/>
      <c r="AI167" s="773"/>
      <c r="AJ167" s="773"/>
      <c r="AK167" s="773"/>
      <c r="AL167" s="773"/>
      <c r="AM167" s="774"/>
      <c r="AN167" s="772"/>
      <c r="AO167" s="773"/>
      <c r="AP167" s="773"/>
      <c r="AQ167" s="773"/>
      <c r="AR167" s="773"/>
      <c r="AS167" s="773"/>
      <c r="AT167" s="773"/>
      <c r="AU167" s="774"/>
      <c r="AV167" s="775"/>
      <c r="AW167" s="776"/>
      <c r="AX167" s="776"/>
      <c r="AY167" s="776"/>
      <c r="AZ167" s="776"/>
      <c r="BA167" s="776"/>
      <c r="BB167" s="776"/>
      <c r="BC167" s="777"/>
      <c r="BD167" s="775"/>
      <c r="BE167" s="776"/>
      <c r="BF167" s="776"/>
      <c r="BG167" s="776"/>
      <c r="BH167" s="776"/>
      <c r="BI167" s="776"/>
      <c r="BJ167" s="776"/>
      <c r="BK167" s="776"/>
      <c r="BL167" s="777"/>
      <c r="BM167" s="819"/>
      <c r="BN167" s="820"/>
      <c r="BO167" s="820"/>
      <c r="BP167" s="820"/>
      <c r="BQ167" s="820"/>
      <c r="BR167" s="820"/>
      <c r="BS167" s="820"/>
      <c r="BT167" s="820"/>
      <c r="BU167" s="820"/>
      <c r="BV167" s="872"/>
      <c r="BW167" s="873"/>
      <c r="BX167" s="873"/>
      <c r="BY167" s="873"/>
      <c r="BZ167" s="873"/>
      <c r="CA167" s="873"/>
      <c r="CB167" s="873"/>
      <c r="CC167" s="874"/>
      <c r="CD167" s="772"/>
      <c r="CE167" s="773"/>
      <c r="CF167" s="773"/>
      <c r="CG167" s="773"/>
      <c r="CH167" s="773"/>
      <c r="CI167" s="773"/>
      <c r="CJ167" s="773"/>
      <c r="CK167" s="773"/>
      <c r="CL167" s="773"/>
      <c r="CM167" s="773"/>
      <c r="CN167" s="774"/>
      <c r="CO167" s="772"/>
      <c r="CP167" s="773"/>
      <c r="CQ167" s="773"/>
      <c r="CR167" s="773"/>
      <c r="CS167" s="773"/>
      <c r="CT167" s="773"/>
      <c r="CU167" s="773"/>
      <c r="CV167" s="773"/>
      <c r="CW167" s="773"/>
      <c r="CX167" s="773"/>
      <c r="CY167" s="773"/>
      <c r="CZ167" s="774"/>
    </row>
    <row r="168" spans="2:112" ht="15" customHeight="1" x14ac:dyDescent="0.25">
      <c r="B168" s="893"/>
      <c r="C168" s="870"/>
      <c r="D168" s="871"/>
      <c r="E168" s="772"/>
      <c r="F168" s="773"/>
      <c r="G168" s="773"/>
      <c r="H168" s="773"/>
      <c r="I168" s="773"/>
      <c r="J168" s="773"/>
      <c r="K168" s="773"/>
      <c r="L168" s="773"/>
      <c r="M168" s="773"/>
      <c r="N168" s="774"/>
      <c r="O168" s="772"/>
      <c r="P168" s="773"/>
      <c r="Q168" s="773"/>
      <c r="R168" s="773"/>
      <c r="S168" s="773"/>
      <c r="T168" s="773"/>
      <c r="U168" s="773"/>
      <c r="V168" s="773"/>
      <c r="W168" s="773"/>
      <c r="X168" s="773"/>
      <c r="Y168" s="774"/>
      <c r="Z168" s="772"/>
      <c r="AA168" s="773"/>
      <c r="AB168" s="773"/>
      <c r="AC168" s="773"/>
      <c r="AD168" s="773"/>
      <c r="AE168" s="773"/>
      <c r="AF168" s="773"/>
      <c r="AG168" s="773"/>
      <c r="AH168" s="773"/>
      <c r="AI168" s="773"/>
      <c r="AJ168" s="773"/>
      <c r="AK168" s="773"/>
      <c r="AL168" s="773"/>
      <c r="AM168" s="774"/>
      <c r="AN168" s="772"/>
      <c r="AO168" s="773"/>
      <c r="AP168" s="773"/>
      <c r="AQ168" s="773"/>
      <c r="AR168" s="773"/>
      <c r="AS168" s="773"/>
      <c r="AT168" s="773"/>
      <c r="AU168" s="774"/>
      <c r="AV168" s="775"/>
      <c r="AW168" s="776"/>
      <c r="AX168" s="776"/>
      <c r="AY168" s="776"/>
      <c r="AZ168" s="776"/>
      <c r="BA168" s="776"/>
      <c r="BB168" s="776"/>
      <c r="BC168" s="777"/>
      <c r="BD168" s="787"/>
      <c r="BE168" s="788"/>
      <c r="BF168" s="788"/>
      <c r="BG168" s="788"/>
      <c r="BH168" s="788"/>
      <c r="BI168" s="788"/>
      <c r="BJ168" s="788"/>
      <c r="BK168" s="788"/>
      <c r="BL168" s="789"/>
      <c r="BM168" s="819"/>
      <c r="BN168" s="820"/>
      <c r="BO168" s="820"/>
      <c r="BP168" s="820"/>
      <c r="BQ168" s="820"/>
      <c r="BR168" s="820"/>
      <c r="BS168" s="820"/>
      <c r="BT168" s="820"/>
      <c r="BU168" s="820"/>
      <c r="BV168" s="850" t="s">
        <v>697</v>
      </c>
      <c r="BW168" s="851"/>
      <c r="BX168" s="851"/>
      <c r="BY168" s="851"/>
      <c r="BZ168" s="851"/>
      <c r="CA168" s="851"/>
      <c r="CB168" s="851"/>
      <c r="CC168" s="852"/>
      <c r="CD168" s="772"/>
      <c r="CE168" s="773"/>
      <c r="CF168" s="773"/>
      <c r="CG168" s="773"/>
      <c r="CH168" s="773"/>
      <c r="CI168" s="773"/>
      <c r="CJ168" s="773"/>
      <c r="CK168" s="773"/>
      <c r="CL168" s="773"/>
      <c r="CM168" s="773"/>
      <c r="CN168" s="774"/>
      <c r="CO168" s="772"/>
      <c r="CP168" s="773"/>
      <c r="CQ168" s="773"/>
      <c r="CR168" s="773"/>
      <c r="CS168" s="773"/>
      <c r="CT168" s="773"/>
      <c r="CU168" s="773"/>
      <c r="CV168" s="773"/>
      <c r="CW168" s="773"/>
      <c r="CX168" s="773"/>
      <c r="CY168" s="773"/>
      <c r="CZ168" s="774"/>
    </row>
    <row r="169" spans="2:112" ht="15" customHeight="1" x14ac:dyDescent="0.25">
      <c r="B169" s="893"/>
      <c r="C169" s="870"/>
      <c r="D169" s="871"/>
      <c r="E169" s="772"/>
      <c r="F169" s="773"/>
      <c r="G169" s="773"/>
      <c r="H169" s="773"/>
      <c r="I169" s="773"/>
      <c r="J169" s="773"/>
      <c r="K169" s="773"/>
      <c r="L169" s="773"/>
      <c r="M169" s="773"/>
      <c r="N169" s="774"/>
      <c r="O169" s="772"/>
      <c r="P169" s="773"/>
      <c r="Q169" s="773"/>
      <c r="R169" s="773"/>
      <c r="S169" s="773"/>
      <c r="T169" s="773"/>
      <c r="U169" s="773"/>
      <c r="V169" s="773"/>
      <c r="W169" s="773"/>
      <c r="X169" s="773"/>
      <c r="Y169" s="774"/>
      <c r="Z169" s="772"/>
      <c r="AA169" s="773"/>
      <c r="AB169" s="773"/>
      <c r="AC169" s="773"/>
      <c r="AD169" s="773"/>
      <c r="AE169" s="773"/>
      <c r="AF169" s="773"/>
      <c r="AG169" s="773"/>
      <c r="AH169" s="773"/>
      <c r="AI169" s="773"/>
      <c r="AJ169" s="773"/>
      <c r="AK169" s="773"/>
      <c r="AL169" s="773"/>
      <c r="AM169" s="774"/>
      <c r="AN169" s="772"/>
      <c r="AO169" s="773"/>
      <c r="AP169" s="773"/>
      <c r="AQ169" s="773"/>
      <c r="AR169" s="773"/>
      <c r="AS169" s="773"/>
      <c r="AT169" s="773"/>
      <c r="AU169" s="774"/>
      <c r="AV169" s="775"/>
      <c r="AW169" s="776"/>
      <c r="AX169" s="776"/>
      <c r="AY169" s="776"/>
      <c r="AZ169" s="776"/>
      <c r="BA169" s="776"/>
      <c r="BB169" s="776"/>
      <c r="BC169" s="777"/>
      <c r="BD169" s="875" t="s">
        <v>698</v>
      </c>
      <c r="BE169" s="875"/>
      <c r="BF169" s="875"/>
      <c r="BG169" s="875"/>
      <c r="BH169" s="875"/>
      <c r="BI169" s="875"/>
      <c r="BJ169" s="875"/>
      <c r="BK169" s="875"/>
      <c r="BL169" s="875"/>
      <c r="BM169" s="819"/>
      <c r="BN169" s="820"/>
      <c r="BO169" s="820"/>
      <c r="BP169" s="820"/>
      <c r="BQ169" s="820"/>
      <c r="BR169" s="820"/>
      <c r="BS169" s="820"/>
      <c r="BT169" s="820"/>
      <c r="BU169" s="820"/>
      <c r="BV169" s="866" t="s">
        <v>676</v>
      </c>
      <c r="BW169" s="867"/>
      <c r="BX169" s="867"/>
      <c r="BY169" s="867"/>
      <c r="BZ169" s="867"/>
      <c r="CA169" s="867"/>
      <c r="CB169" s="867"/>
      <c r="CC169" s="868"/>
      <c r="CD169" s="772"/>
      <c r="CE169" s="773"/>
      <c r="CF169" s="773"/>
      <c r="CG169" s="773"/>
      <c r="CH169" s="773"/>
      <c r="CI169" s="773"/>
      <c r="CJ169" s="773"/>
      <c r="CK169" s="773"/>
      <c r="CL169" s="773"/>
      <c r="CM169" s="773"/>
      <c r="CN169" s="774"/>
      <c r="CO169" s="772"/>
      <c r="CP169" s="773"/>
      <c r="CQ169" s="773"/>
      <c r="CR169" s="773"/>
      <c r="CS169" s="773"/>
      <c r="CT169" s="773"/>
      <c r="CU169" s="773"/>
      <c r="CV169" s="773"/>
      <c r="CW169" s="773"/>
      <c r="CX169" s="773"/>
      <c r="CY169" s="773"/>
      <c r="CZ169" s="774"/>
    </row>
    <row r="170" spans="2:112" ht="15" customHeight="1" x14ac:dyDescent="0.25">
      <c r="B170" s="893"/>
      <c r="C170" s="870"/>
      <c r="D170" s="871"/>
      <c r="E170" s="772"/>
      <c r="F170" s="773"/>
      <c r="G170" s="773"/>
      <c r="H170" s="773"/>
      <c r="I170" s="773"/>
      <c r="J170" s="773"/>
      <c r="K170" s="773"/>
      <c r="L170" s="773"/>
      <c r="M170" s="773"/>
      <c r="N170" s="774"/>
      <c r="O170" s="772"/>
      <c r="P170" s="773"/>
      <c r="Q170" s="773"/>
      <c r="R170" s="773"/>
      <c r="S170" s="773"/>
      <c r="T170" s="773"/>
      <c r="U170" s="773"/>
      <c r="V170" s="773"/>
      <c r="W170" s="773"/>
      <c r="X170" s="773"/>
      <c r="Y170" s="774"/>
      <c r="Z170" s="772"/>
      <c r="AA170" s="773"/>
      <c r="AB170" s="773"/>
      <c r="AC170" s="773"/>
      <c r="AD170" s="773"/>
      <c r="AE170" s="773"/>
      <c r="AF170" s="773"/>
      <c r="AG170" s="773"/>
      <c r="AH170" s="773"/>
      <c r="AI170" s="773"/>
      <c r="AJ170" s="773"/>
      <c r="AK170" s="773"/>
      <c r="AL170" s="773"/>
      <c r="AM170" s="774"/>
      <c r="AN170" s="772"/>
      <c r="AO170" s="773"/>
      <c r="AP170" s="773"/>
      <c r="AQ170" s="773"/>
      <c r="AR170" s="773"/>
      <c r="AS170" s="773"/>
      <c r="AT170" s="773"/>
      <c r="AU170" s="774"/>
      <c r="AV170" s="775"/>
      <c r="AW170" s="776"/>
      <c r="AX170" s="776"/>
      <c r="AY170" s="776"/>
      <c r="AZ170" s="776"/>
      <c r="BA170" s="776"/>
      <c r="BB170" s="776"/>
      <c r="BC170" s="777"/>
      <c r="BD170" s="876"/>
      <c r="BE170" s="876"/>
      <c r="BF170" s="876"/>
      <c r="BG170" s="876"/>
      <c r="BH170" s="876"/>
      <c r="BI170" s="876"/>
      <c r="BJ170" s="876"/>
      <c r="BK170" s="876"/>
      <c r="BL170" s="876"/>
      <c r="BM170" s="819"/>
      <c r="BN170" s="820"/>
      <c r="BO170" s="820"/>
      <c r="BP170" s="820"/>
      <c r="BQ170" s="820"/>
      <c r="BR170" s="820"/>
      <c r="BS170" s="820"/>
      <c r="BT170" s="820"/>
      <c r="BU170" s="820"/>
      <c r="BV170" s="877"/>
      <c r="BW170" s="878"/>
      <c r="BX170" s="878"/>
      <c r="BY170" s="878"/>
      <c r="BZ170" s="878"/>
      <c r="CA170" s="878"/>
      <c r="CB170" s="878"/>
      <c r="CC170" s="879"/>
      <c r="CD170" s="772"/>
      <c r="CE170" s="773"/>
      <c r="CF170" s="773"/>
      <c r="CG170" s="773"/>
      <c r="CH170" s="773"/>
      <c r="CI170" s="773"/>
      <c r="CJ170" s="773"/>
      <c r="CK170" s="773"/>
      <c r="CL170" s="773"/>
      <c r="CM170" s="773"/>
      <c r="CN170" s="774"/>
      <c r="CO170" s="772"/>
      <c r="CP170" s="773"/>
      <c r="CQ170" s="773"/>
      <c r="CR170" s="773"/>
      <c r="CS170" s="773"/>
      <c r="CT170" s="773"/>
      <c r="CU170" s="773"/>
      <c r="CV170" s="773"/>
      <c r="CW170" s="773"/>
      <c r="CX170" s="773"/>
      <c r="CY170" s="773"/>
      <c r="CZ170" s="774"/>
    </row>
    <row r="171" spans="2:112" ht="15" customHeight="1" x14ac:dyDescent="0.25">
      <c r="B171" s="893"/>
      <c r="C171" s="870"/>
      <c r="D171" s="871"/>
      <c r="E171" s="772"/>
      <c r="F171" s="773"/>
      <c r="G171" s="773"/>
      <c r="H171" s="773"/>
      <c r="I171" s="773"/>
      <c r="J171" s="773"/>
      <c r="K171" s="773"/>
      <c r="L171" s="773"/>
      <c r="M171" s="773"/>
      <c r="N171" s="774"/>
      <c r="O171" s="772"/>
      <c r="P171" s="773"/>
      <c r="Q171" s="773"/>
      <c r="R171" s="773"/>
      <c r="S171" s="773"/>
      <c r="T171" s="773"/>
      <c r="U171" s="773"/>
      <c r="V171" s="773"/>
      <c r="W171" s="773"/>
      <c r="X171" s="773"/>
      <c r="Y171" s="774"/>
      <c r="Z171" s="772"/>
      <c r="AA171" s="773"/>
      <c r="AB171" s="773"/>
      <c r="AC171" s="773"/>
      <c r="AD171" s="773"/>
      <c r="AE171" s="773"/>
      <c r="AF171" s="773"/>
      <c r="AG171" s="773"/>
      <c r="AH171" s="773"/>
      <c r="AI171" s="773"/>
      <c r="AJ171" s="773"/>
      <c r="AK171" s="773"/>
      <c r="AL171" s="773"/>
      <c r="AM171" s="774"/>
      <c r="AN171" s="772"/>
      <c r="AO171" s="773"/>
      <c r="AP171" s="773"/>
      <c r="AQ171" s="773"/>
      <c r="AR171" s="773"/>
      <c r="AS171" s="773"/>
      <c r="AT171" s="773"/>
      <c r="AU171" s="774"/>
      <c r="AV171" s="775"/>
      <c r="AW171" s="776"/>
      <c r="AX171" s="776"/>
      <c r="AY171" s="776"/>
      <c r="AZ171" s="776"/>
      <c r="BA171" s="776"/>
      <c r="BB171" s="776"/>
      <c r="BC171" s="777"/>
      <c r="BD171" s="876"/>
      <c r="BE171" s="876"/>
      <c r="BF171" s="876"/>
      <c r="BG171" s="876"/>
      <c r="BH171" s="876"/>
      <c r="BI171" s="876"/>
      <c r="BJ171" s="876"/>
      <c r="BK171" s="876"/>
      <c r="BL171" s="876"/>
      <c r="BM171" s="819"/>
      <c r="BN171" s="820"/>
      <c r="BO171" s="820"/>
      <c r="BP171" s="820"/>
      <c r="BQ171" s="820"/>
      <c r="BR171" s="820"/>
      <c r="BS171" s="820"/>
      <c r="BT171" s="820"/>
      <c r="BU171" s="820"/>
      <c r="BV171" s="880" t="s">
        <v>677</v>
      </c>
      <c r="BW171" s="881"/>
      <c r="BX171" s="881"/>
      <c r="BY171" s="881"/>
      <c r="BZ171" s="881"/>
      <c r="CA171" s="881"/>
      <c r="CB171" s="881"/>
      <c r="CC171" s="882"/>
      <c r="CD171" s="772"/>
      <c r="CE171" s="773"/>
      <c r="CF171" s="773"/>
      <c r="CG171" s="773"/>
      <c r="CH171" s="773"/>
      <c r="CI171" s="773"/>
      <c r="CJ171" s="773"/>
      <c r="CK171" s="773"/>
      <c r="CL171" s="773"/>
      <c r="CM171" s="773"/>
      <c r="CN171" s="774"/>
      <c r="CO171" s="772"/>
      <c r="CP171" s="773"/>
      <c r="CQ171" s="773"/>
      <c r="CR171" s="773"/>
      <c r="CS171" s="773"/>
      <c r="CT171" s="773"/>
      <c r="CU171" s="773"/>
      <c r="CV171" s="773"/>
      <c r="CW171" s="773"/>
      <c r="CX171" s="773"/>
      <c r="CY171" s="773"/>
      <c r="CZ171" s="774"/>
    </row>
    <row r="172" spans="2:112" ht="127.5" customHeight="1" x14ac:dyDescent="0.25">
      <c r="B172" s="894"/>
      <c r="C172" s="887"/>
      <c r="D172" s="888"/>
      <c r="E172" s="797"/>
      <c r="F172" s="798"/>
      <c r="G172" s="798"/>
      <c r="H172" s="798"/>
      <c r="I172" s="798"/>
      <c r="J172" s="798"/>
      <c r="K172" s="798"/>
      <c r="L172" s="798"/>
      <c r="M172" s="798"/>
      <c r="N172" s="799"/>
      <c r="O172" s="797"/>
      <c r="P172" s="798"/>
      <c r="Q172" s="798"/>
      <c r="R172" s="798"/>
      <c r="S172" s="798"/>
      <c r="T172" s="798"/>
      <c r="U172" s="798"/>
      <c r="V172" s="798"/>
      <c r="W172" s="798"/>
      <c r="X172" s="798"/>
      <c r="Y172" s="799"/>
      <c r="Z172" s="797"/>
      <c r="AA172" s="798"/>
      <c r="AB172" s="798"/>
      <c r="AC172" s="798"/>
      <c r="AD172" s="798"/>
      <c r="AE172" s="798"/>
      <c r="AF172" s="798"/>
      <c r="AG172" s="798"/>
      <c r="AH172" s="798"/>
      <c r="AI172" s="798"/>
      <c r="AJ172" s="798"/>
      <c r="AK172" s="798"/>
      <c r="AL172" s="798"/>
      <c r="AM172" s="799"/>
      <c r="AN172" s="797"/>
      <c r="AO172" s="798"/>
      <c r="AP172" s="798"/>
      <c r="AQ172" s="798"/>
      <c r="AR172" s="798"/>
      <c r="AS172" s="798"/>
      <c r="AT172" s="798"/>
      <c r="AU172" s="799"/>
      <c r="AV172" s="787"/>
      <c r="AW172" s="788"/>
      <c r="AX172" s="788"/>
      <c r="AY172" s="788"/>
      <c r="AZ172" s="788"/>
      <c r="BA172" s="788"/>
      <c r="BB172" s="788"/>
      <c r="BC172" s="789"/>
      <c r="BD172" s="876"/>
      <c r="BE172" s="876"/>
      <c r="BF172" s="876"/>
      <c r="BG172" s="876"/>
      <c r="BH172" s="876"/>
      <c r="BI172" s="876"/>
      <c r="BJ172" s="876"/>
      <c r="BK172" s="876"/>
      <c r="BL172" s="876"/>
      <c r="BM172" s="827"/>
      <c r="BN172" s="828"/>
      <c r="BO172" s="828"/>
      <c r="BP172" s="828"/>
      <c r="BQ172" s="828"/>
      <c r="BR172" s="828"/>
      <c r="BS172" s="828"/>
      <c r="BT172" s="828"/>
      <c r="BU172" s="828"/>
      <c r="BV172" s="880"/>
      <c r="BW172" s="881"/>
      <c r="BX172" s="881"/>
      <c r="BY172" s="881"/>
      <c r="BZ172" s="881"/>
      <c r="CA172" s="881"/>
      <c r="CB172" s="881"/>
      <c r="CC172" s="882"/>
      <c r="CD172" s="797"/>
      <c r="CE172" s="798"/>
      <c r="CF172" s="798"/>
      <c r="CG172" s="798"/>
      <c r="CH172" s="798"/>
      <c r="CI172" s="798"/>
      <c r="CJ172" s="798"/>
      <c r="CK172" s="798"/>
      <c r="CL172" s="798"/>
      <c r="CM172" s="798"/>
      <c r="CN172" s="799"/>
      <c r="CO172" s="797"/>
      <c r="CP172" s="798"/>
      <c r="CQ172" s="798"/>
      <c r="CR172" s="798"/>
      <c r="CS172" s="798"/>
      <c r="CT172" s="798"/>
      <c r="CU172" s="798"/>
      <c r="CV172" s="798"/>
      <c r="CW172" s="798"/>
      <c r="CX172" s="798"/>
      <c r="CY172" s="798"/>
      <c r="CZ172" s="799"/>
    </row>
    <row r="173" spans="2:112" ht="6.95" customHeight="1" x14ac:dyDescent="0.25">
      <c r="E173" s="806"/>
      <c r="F173" s="806"/>
      <c r="G173" s="806"/>
      <c r="H173" s="806"/>
      <c r="I173" s="806"/>
      <c r="J173" s="806"/>
      <c r="K173" s="806"/>
      <c r="L173" s="806"/>
      <c r="M173" s="806"/>
      <c r="N173" s="806"/>
      <c r="O173" s="806"/>
      <c r="P173" s="806"/>
      <c r="Q173" s="806"/>
      <c r="R173" s="806"/>
      <c r="S173" s="806"/>
      <c r="T173" s="806"/>
      <c r="U173" s="806"/>
      <c r="V173" s="806"/>
      <c r="W173" s="806"/>
      <c r="X173" s="806"/>
      <c r="Y173" s="806"/>
      <c r="Z173" s="806"/>
      <c r="AA173" s="806"/>
      <c r="AB173" s="806"/>
      <c r="AC173" s="806"/>
      <c r="AD173" s="806"/>
      <c r="AE173" s="806"/>
      <c r="AF173" s="806"/>
      <c r="AG173" s="806"/>
      <c r="AH173" s="806"/>
      <c r="AI173" s="806"/>
      <c r="AJ173" s="806"/>
      <c r="AK173" s="806"/>
      <c r="AL173" s="806"/>
      <c r="AM173" s="806"/>
      <c r="AN173" s="806"/>
      <c r="AO173" s="806"/>
      <c r="AP173" s="806"/>
      <c r="AQ173" s="806"/>
      <c r="AR173" s="806"/>
      <c r="AS173" s="806"/>
      <c r="AT173" s="806"/>
      <c r="AU173" s="806"/>
      <c r="AV173" s="807"/>
      <c r="AW173" s="807"/>
      <c r="AX173" s="807"/>
      <c r="AY173" s="807"/>
      <c r="AZ173" s="807"/>
      <c r="BA173" s="807"/>
      <c r="BB173" s="807"/>
      <c r="BC173" s="807"/>
      <c r="BD173" s="807"/>
      <c r="BE173" s="807"/>
      <c r="BF173" s="807"/>
      <c r="BG173" s="807"/>
      <c r="BH173" s="807"/>
      <c r="BI173" s="807"/>
      <c r="BJ173" s="807"/>
      <c r="BK173" s="807"/>
      <c r="BL173" s="807"/>
      <c r="BM173" s="807"/>
      <c r="BN173" s="807"/>
      <c r="BO173" s="807"/>
      <c r="BP173" s="807"/>
      <c r="BQ173" s="807"/>
      <c r="BR173" s="807"/>
      <c r="BS173" s="807"/>
      <c r="BT173" s="807"/>
      <c r="BU173" s="807"/>
      <c r="BV173" s="808"/>
      <c r="BW173" s="808"/>
      <c r="BX173" s="808"/>
      <c r="BY173" s="808"/>
      <c r="BZ173" s="808"/>
      <c r="CA173" s="808"/>
      <c r="CB173" s="808"/>
      <c r="CC173" s="808"/>
      <c r="CD173" s="809"/>
      <c r="CE173" s="809"/>
      <c r="CF173" s="809"/>
      <c r="CG173" s="809"/>
      <c r="CH173" s="809"/>
      <c r="CI173" s="809"/>
      <c r="CJ173" s="809"/>
      <c r="CK173" s="809"/>
      <c r="CL173" s="809"/>
      <c r="CM173" s="809"/>
      <c r="CN173" s="809"/>
      <c r="CO173" s="809"/>
      <c r="CP173" s="809"/>
      <c r="CQ173" s="809"/>
      <c r="CR173" s="809"/>
      <c r="CS173" s="809"/>
      <c r="CT173" s="809"/>
      <c r="CU173" s="809"/>
      <c r="CV173" s="809"/>
      <c r="CW173" s="809"/>
      <c r="CX173" s="809"/>
      <c r="CY173" s="809"/>
      <c r="CZ173" s="809"/>
    </row>
    <row r="174" spans="2:112" ht="15" customHeight="1" x14ac:dyDescent="0.25">
      <c r="B174" s="892" t="s">
        <v>797</v>
      </c>
      <c r="C174" s="863"/>
      <c r="D174" s="864"/>
      <c r="E174" s="756" t="s">
        <v>798</v>
      </c>
      <c r="F174" s="757"/>
      <c r="G174" s="757"/>
      <c r="H174" s="757"/>
      <c r="I174" s="757"/>
      <c r="J174" s="757"/>
      <c r="K174" s="757"/>
      <c r="L174" s="757"/>
      <c r="M174" s="757"/>
      <c r="N174" s="758"/>
      <c r="O174" s="756" t="s">
        <v>799</v>
      </c>
      <c r="P174" s="757"/>
      <c r="Q174" s="757"/>
      <c r="R174" s="757"/>
      <c r="S174" s="757"/>
      <c r="T174" s="757"/>
      <c r="U174" s="757"/>
      <c r="V174" s="757"/>
      <c r="W174" s="757"/>
      <c r="X174" s="757"/>
      <c r="Y174" s="758"/>
      <c r="Z174" s="756" t="s">
        <v>800</v>
      </c>
      <c r="AA174" s="757"/>
      <c r="AB174" s="757"/>
      <c r="AC174" s="757"/>
      <c r="AD174" s="757"/>
      <c r="AE174" s="757"/>
      <c r="AF174" s="757"/>
      <c r="AG174" s="757"/>
      <c r="AH174" s="757"/>
      <c r="AI174" s="757"/>
      <c r="AJ174" s="757"/>
      <c r="AK174" s="757"/>
      <c r="AL174" s="757"/>
      <c r="AM174" s="758"/>
      <c r="AN174" s="756" t="s">
        <v>670</v>
      </c>
      <c r="AO174" s="757"/>
      <c r="AP174" s="757"/>
      <c r="AQ174" s="757"/>
      <c r="AR174" s="757"/>
      <c r="AS174" s="757"/>
      <c r="AT174" s="757"/>
      <c r="AU174" s="758"/>
      <c r="AV174" s="759" t="s">
        <v>671</v>
      </c>
      <c r="AW174" s="760"/>
      <c r="AX174" s="760"/>
      <c r="AY174" s="760"/>
      <c r="AZ174" s="760"/>
      <c r="BA174" s="760"/>
      <c r="BB174" s="760"/>
      <c r="BC174" s="761"/>
      <c r="BD174" s="759">
        <v>2020</v>
      </c>
      <c r="BE174" s="760"/>
      <c r="BF174" s="760"/>
      <c r="BG174" s="760"/>
      <c r="BH174" s="760"/>
      <c r="BI174" s="760"/>
      <c r="BJ174" s="760"/>
      <c r="BK174" s="760"/>
      <c r="BL174" s="761"/>
      <c r="BM174" s="814">
        <v>1</v>
      </c>
      <c r="BN174" s="815"/>
      <c r="BO174" s="815"/>
      <c r="BP174" s="815"/>
      <c r="BQ174" s="815"/>
      <c r="BR174" s="815"/>
      <c r="BS174" s="815"/>
      <c r="BT174" s="815"/>
      <c r="BU174" s="815"/>
      <c r="BV174" s="866" t="s">
        <v>672</v>
      </c>
      <c r="BW174" s="867"/>
      <c r="BX174" s="867"/>
      <c r="BY174" s="867"/>
      <c r="BZ174" s="867"/>
      <c r="CA174" s="867"/>
      <c r="CB174" s="867"/>
      <c r="CC174" s="868"/>
      <c r="CD174" s="756" t="s">
        <v>801</v>
      </c>
      <c r="CE174" s="757"/>
      <c r="CF174" s="757"/>
      <c r="CG174" s="757"/>
      <c r="CH174" s="757"/>
      <c r="CI174" s="757"/>
      <c r="CJ174" s="757"/>
      <c r="CK174" s="757"/>
      <c r="CL174" s="757"/>
      <c r="CM174" s="757"/>
      <c r="CN174" s="758"/>
      <c r="CO174" s="756" t="s">
        <v>796</v>
      </c>
      <c r="CP174" s="757"/>
      <c r="CQ174" s="757"/>
      <c r="CR174" s="757"/>
      <c r="CS174" s="757"/>
      <c r="CT174" s="757"/>
      <c r="CU174" s="757"/>
      <c r="CV174" s="757"/>
      <c r="CW174" s="757"/>
      <c r="CX174" s="757"/>
      <c r="CY174" s="757"/>
      <c r="CZ174" s="758"/>
      <c r="DA174" s="838" t="s">
        <v>695</v>
      </c>
      <c r="DB174" s="839"/>
      <c r="DC174" s="839"/>
      <c r="DD174" s="839"/>
      <c r="DE174" s="839"/>
      <c r="DF174" s="839"/>
      <c r="DG174" s="839"/>
      <c r="DH174" s="840"/>
    </row>
    <row r="175" spans="2:112" ht="15" customHeight="1" x14ac:dyDescent="0.25">
      <c r="B175" s="893"/>
      <c r="C175" s="870"/>
      <c r="D175" s="871"/>
      <c r="E175" s="772"/>
      <c r="F175" s="773"/>
      <c r="G175" s="773"/>
      <c r="H175" s="773"/>
      <c r="I175" s="773"/>
      <c r="J175" s="773"/>
      <c r="K175" s="773"/>
      <c r="L175" s="773"/>
      <c r="M175" s="773"/>
      <c r="N175" s="774"/>
      <c r="O175" s="772"/>
      <c r="P175" s="773"/>
      <c r="Q175" s="773"/>
      <c r="R175" s="773"/>
      <c r="S175" s="773"/>
      <c r="T175" s="773"/>
      <c r="U175" s="773"/>
      <c r="V175" s="773"/>
      <c r="W175" s="773"/>
      <c r="X175" s="773"/>
      <c r="Y175" s="774"/>
      <c r="Z175" s="772"/>
      <c r="AA175" s="773"/>
      <c r="AB175" s="773"/>
      <c r="AC175" s="773"/>
      <c r="AD175" s="773"/>
      <c r="AE175" s="773"/>
      <c r="AF175" s="773"/>
      <c r="AG175" s="773"/>
      <c r="AH175" s="773"/>
      <c r="AI175" s="773"/>
      <c r="AJ175" s="773"/>
      <c r="AK175" s="773"/>
      <c r="AL175" s="773"/>
      <c r="AM175" s="774"/>
      <c r="AN175" s="772"/>
      <c r="AO175" s="773"/>
      <c r="AP175" s="773"/>
      <c r="AQ175" s="773"/>
      <c r="AR175" s="773"/>
      <c r="AS175" s="773"/>
      <c r="AT175" s="773"/>
      <c r="AU175" s="774"/>
      <c r="AV175" s="775"/>
      <c r="AW175" s="776"/>
      <c r="AX175" s="776"/>
      <c r="AY175" s="776"/>
      <c r="AZ175" s="776"/>
      <c r="BA175" s="776"/>
      <c r="BB175" s="776"/>
      <c r="BC175" s="777"/>
      <c r="BD175" s="775"/>
      <c r="BE175" s="776"/>
      <c r="BF175" s="776"/>
      <c r="BG175" s="776"/>
      <c r="BH175" s="776"/>
      <c r="BI175" s="776"/>
      <c r="BJ175" s="776"/>
      <c r="BK175" s="776"/>
      <c r="BL175" s="777"/>
      <c r="BM175" s="819"/>
      <c r="BN175" s="820"/>
      <c r="BO175" s="820"/>
      <c r="BP175" s="820"/>
      <c r="BQ175" s="820"/>
      <c r="BR175" s="820"/>
      <c r="BS175" s="820"/>
      <c r="BT175" s="820"/>
      <c r="BU175" s="820"/>
      <c r="BV175" s="872"/>
      <c r="BW175" s="873"/>
      <c r="BX175" s="873"/>
      <c r="BY175" s="873"/>
      <c r="BZ175" s="873"/>
      <c r="CA175" s="873"/>
      <c r="CB175" s="873"/>
      <c r="CC175" s="874"/>
      <c r="CD175" s="772"/>
      <c r="CE175" s="773"/>
      <c r="CF175" s="773"/>
      <c r="CG175" s="773"/>
      <c r="CH175" s="773"/>
      <c r="CI175" s="773"/>
      <c r="CJ175" s="773"/>
      <c r="CK175" s="773"/>
      <c r="CL175" s="773"/>
      <c r="CM175" s="773"/>
      <c r="CN175" s="774"/>
      <c r="CO175" s="772"/>
      <c r="CP175" s="773"/>
      <c r="CQ175" s="773"/>
      <c r="CR175" s="773"/>
      <c r="CS175" s="773"/>
      <c r="CT175" s="773"/>
      <c r="CU175" s="773"/>
      <c r="CV175" s="773"/>
      <c r="CW175" s="773"/>
      <c r="CX175" s="773"/>
      <c r="CY175" s="773"/>
      <c r="CZ175" s="774"/>
      <c r="DA175" s="847" t="s">
        <v>696</v>
      </c>
      <c r="DB175" s="848"/>
      <c r="DC175" s="848"/>
      <c r="DD175" s="848"/>
      <c r="DE175" s="848"/>
      <c r="DF175" s="848"/>
      <c r="DG175" s="848"/>
      <c r="DH175" s="849"/>
    </row>
    <row r="176" spans="2:112" ht="15" customHeight="1" x14ac:dyDescent="0.25">
      <c r="B176" s="893"/>
      <c r="C176" s="870"/>
      <c r="D176" s="871"/>
      <c r="E176" s="772"/>
      <c r="F176" s="773"/>
      <c r="G176" s="773"/>
      <c r="H176" s="773"/>
      <c r="I176" s="773"/>
      <c r="J176" s="773"/>
      <c r="K176" s="773"/>
      <c r="L176" s="773"/>
      <c r="M176" s="773"/>
      <c r="N176" s="774"/>
      <c r="O176" s="772"/>
      <c r="P176" s="773"/>
      <c r="Q176" s="773"/>
      <c r="R176" s="773"/>
      <c r="S176" s="773"/>
      <c r="T176" s="773"/>
      <c r="U176" s="773"/>
      <c r="V176" s="773"/>
      <c r="W176" s="773"/>
      <c r="X176" s="773"/>
      <c r="Y176" s="774"/>
      <c r="Z176" s="772"/>
      <c r="AA176" s="773"/>
      <c r="AB176" s="773"/>
      <c r="AC176" s="773"/>
      <c r="AD176" s="773"/>
      <c r="AE176" s="773"/>
      <c r="AF176" s="773"/>
      <c r="AG176" s="773"/>
      <c r="AH176" s="773"/>
      <c r="AI176" s="773"/>
      <c r="AJ176" s="773"/>
      <c r="AK176" s="773"/>
      <c r="AL176" s="773"/>
      <c r="AM176" s="774"/>
      <c r="AN176" s="772"/>
      <c r="AO176" s="773"/>
      <c r="AP176" s="773"/>
      <c r="AQ176" s="773"/>
      <c r="AR176" s="773"/>
      <c r="AS176" s="773"/>
      <c r="AT176" s="773"/>
      <c r="AU176" s="774"/>
      <c r="AV176" s="775"/>
      <c r="AW176" s="776"/>
      <c r="AX176" s="776"/>
      <c r="AY176" s="776"/>
      <c r="AZ176" s="776"/>
      <c r="BA176" s="776"/>
      <c r="BB176" s="776"/>
      <c r="BC176" s="777"/>
      <c r="BD176" s="787"/>
      <c r="BE176" s="788"/>
      <c r="BF176" s="788"/>
      <c r="BG176" s="788"/>
      <c r="BH176" s="788"/>
      <c r="BI176" s="788"/>
      <c r="BJ176" s="788"/>
      <c r="BK176" s="788"/>
      <c r="BL176" s="789"/>
      <c r="BM176" s="819"/>
      <c r="BN176" s="820"/>
      <c r="BO176" s="820"/>
      <c r="BP176" s="820"/>
      <c r="BQ176" s="820"/>
      <c r="BR176" s="820"/>
      <c r="BS176" s="820"/>
      <c r="BT176" s="820"/>
      <c r="BU176" s="820"/>
      <c r="BV176" s="850" t="s">
        <v>697</v>
      </c>
      <c r="BW176" s="851"/>
      <c r="BX176" s="851"/>
      <c r="BY176" s="851"/>
      <c r="BZ176" s="851"/>
      <c r="CA176" s="851"/>
      <c r="CB176" s="851"/>
      <c r="CC176" s="852"/>
      <c r="CD176" s="772"/>
      <c r="CE176" s="773"/>
      <c r="CF176" s="773"/>
      <c r="CG176" s="773"/>
      <c r="CH176" s="773"/>
      <c r="CI176" s="773"/>
      <c r="CJ176" s="773"/>
      <c r="CK176" s="773"/>
      <c r="CL176" s="773"/>
      <c r="CM176" s="773"/>
      <c r="CN176" s="774"/>
      <c r="CO176" s="772"/>
      <c r="CP176" s="773"/>
      <c r="CQ176" s="773"/>
      <c r="CR176" s="773"/>
      <c r="CS176" s="773"/>
      <c r="CT176" s="773"/>
      <c r="CU176" s="773"/>
      <c r="CV176" s="773"/>
      <c r="CW176" s="773"/>
      <c r="CX176" s="773"/>
      <c r="CY176" s="773"/>
      <c r="CZ176" s="774"/>
      <c r="DA176" s="853"/>
      <c r="DB176" s="854"/>
      <c r="DC176" s="854"/>
      <c r="DD176" s="854"/>
      <c r="DE176" s="854"/>
      <c r="DF176" s="854"/>
      <c r="DG176" s="854"/>
      <c r="DH176" s="855"/>
    </row>
    <row r="177" spans="2:112" ht="15" customHeight="1" x14ac:dyDescent="0.25">
      <c r="B177" s="893"/>
      <c r="C177" s="870"/>
      <c r="D177" s="871"/>
      <c r="E177" s="772"/>
      <c r="F177" s="773"/>
      <c r="G177" s="773"/>
      <c r="H177" s="773"/>
      <c r="I177" s="773"/>
      <c r="J177" s="773"/>
      <c r="K177" s="773"/>
      <c r="L177" s="773"/>
      <c r="M177" s="773"/>
      <c r="N177" s="774"/>
      <c r="O177" s="772"/>
      <c r="P177" s="773"/>
      <c r="Q177" s="773"/>
      <c r="R177" s="773"/>
      <c r="S177" s="773"/>
      <c r="T177" s="773"/>
      <c r="U177" s="773"/>
      <c r="V177" s="773"/>
      <c r="W177" s="773"/>
      <c r="X177" s="773"/>
      <c r="Y177" s="774"/>
      <c r="Z177" s="772"/>
      <c r="AA177" s="773"/>
      <c r="AB177" s="773"/>
      <c r="AC177" s="773"/>
      <c r="AD177" s="773"/>
      <c r="AE177" s="773"/>
      <c r="AF177" s="773"/>
      <c r="AG177" s="773"/>
      <c r="AH177" s="773"/>
      <c r="AI177" s="773"/>
      <c r="AJ177" s="773"/>
      <c r="AK177" s="773"/>
      <c r="AL177" s="773"/>
      <c r="AM177" s="774"/>
      <c r="AN177" s="772"/>
      <c r="AO177" s="773"/>
      <c r="AP177" s="773"/>
      <c r="AQ177" s="773"/>
      <c r="AR177" s="773"/>
      <c r="AS177" s="773"/>
      <c r="AT177" s="773"/>
      <c r="AU177" s="774"/>
      <c r="AV177" s="775"/>
      <c r="AW177" s="776"/>
      <c r="AX177" s="776"/>
      <c r="AY177" s="776"/>
      <c r="AZ177" s="776"/>
      <c r="BA177" s="776"/>
      <c r="BB177" s="776"/>
      <c r="BC177" s="777"/>
      <c r="BD177" s="875" t="s">
        <v>698</v>
      </c>
      <c r="BE177" s="875"/>
      <c r="BF177" s="875"/>
      <c r="BG177" s="875"/>
      <c r="BH177" s="875"/>
      <c r="BI177" s="875"/>
      <c r="BJ177" s="875"/>
      <c r="BK177" s="875"/>
      <c r="BL177" s="875"/>
      <c r="BM177" s="819"/>
      <c r="BN177" s="820"/>
      <c r="BO177" s="820"/>
      <c r="BP177" s="820"/>
      <c r="BQ177" s="820"/>
      <c r="BR177" s="820"/>
      <c r="BS177" s="820"/>
      <c r="BT177" s="820"/>
      <c r="BU177" s="820"/>
      <c r="BV177" s="866" t="s">
        <v>676</v>
      </c>
      <c r="BW177" s="867"/>
      <c r="BX177" s="867"/>
      <c r="BY177" s="867"/>
      <c r="BZ177" s="867"/>
      <c r="CA177" s="867"/>
      <c r="CB177" s="867"/>
      <c r="CC177" s="868"/>
      <c r="CD177" s="772"/>
      <c r="CE177" s="773"/>
      <c r="CF177" s="773"/>
      <c r="CG177" s="773"/>
      <c r="CH177" s="773"/>
      <c r="CI177" s="773"/>
      <c r="CJ177" s="773"/>
      <c r="CK177" s="773"/>
      <c r="CL177" s="773"/>
      <c r="CM177" s="773"/>
      <c r="CN177" s="774"/>
      <c r="CO177" s="772"/>
      <c r="CP177" s="773"/>
      <c r="CQ177" s="773"/>
      <c r="CR177" s="773"/>
      <c r="CS177" s="773"/>
      <c r="CT177" s="773"/>
      <c r="CU177" s="773"/>
      <c r="CV177" s="773"/>
      <c r="CW177" s="773"/>
      <c r="CX177" s="773"/>
      <c r="CY177" s="773"/>
      <c r="CZ177" s="774"/>
    </row>
    <row r="178" spans="2:112" ht="15" customHeight="1" x14ac:dyDescent="0.25">
      <c r="B178" s="893"/>
      <c r="C178" s="870"/>
      <c r="D178" s="871"/>
      <c r="E178" s="772"/>
      <c r="F178" s="773"/>
      <c r="G178" s="773"/>
      <c r="H178" s="773"/>
      <c r="I178" s="773"/>
      <c r="J178" s="773"/>
      <c r="K178" s="773"/>
      <c r="L178" s="773"/>
      <c r="M178" s="773"/>
      <c r="N178" s="774"/>
      <c r="O178" s="772"/>
      <c r="P178" s="773"/>
      <c r="Q178" s="773"/>
      <c r="R178" s="773"/>
      <c r="S178" s="773"/>
      <c r="T178" s="773"/>
      <c r="U178" s="773"/>
      <c r="V178" s="773"/>
      <c r="W178" s="773"/>
      <c r="X178" s="773"/>
      <c r="Y178" s="774"/>
      <c r="Z178" s="772"/>
      <c r="AA178" s="773"/>
      <c r="AB178" s="773"/>
      <c r="AC178" s="773"/>
      <c r="AD178" s="773"/>
      <c r="AE178" s="773"/>
      <c r="AF178" s="773"/>
      <c r="AG178" s="773"/>
      <c r="AH178" s="773"/>
      <c r="AI178" s="773"/>
      <c r="AJ178" s="773"/>
      <c r="AK178" s="773"/>
      <c r="AL178" s="773"/>
      <c r="AM178" s="774"/>
      <c r="AN178" s="772"/>
      <c r="AO178" s="773"/>
      <c r="AP178" s="773"/>
      <c r="AQ178" s="773"/>
      <c r="AR178" s="773"/>
      <c r="AS178" s="773"/>
      <c r="AT178" s="773"/>
      <c r="AU178" s="774"/>
      <c r="AV178" s="775"/>
      <c r="AW178" s="776"/>
      <c r="AX178" s="776"/>
      <c r="AY178" s="776"/>
      <c r="AZ178" s="776"/>
      <c r="BA178" s="776"/>
      <c r="BB178" s="776"/>
      <c r="BC178" s="777"/>
      <c r="BD178" s="876"/>
      <c r="BE178" s="876"/>
      <c r="BF178" s="876"/>
      <c r="BG178" s="876"/>
      <c r="BH178" s="876"/>
      <c r="BI178" s="876"/>
      <c r="BJ178" s="876"/>
      <c r="BK178" s="876"/>
      <c r="BL178" s="876"/>
      <c r="BM178" s="819"/>
      <c r="BN178" s="820"/>
      <c r="BO178" s="820"/>
      <c r="BP178" s="820"/>
      <c r="BQ178" s="820"/>
      <c r="BR178" s="820"/>
      <c r="BS178" s="820"/>
      <c r="BT178" s="820"/>
      <c r="BU178" s="820"/>
      <c r="BV178" s="877"/>
      <c r="BW178" s="878"/>
      <c r="BX178" s="878"/>
      <c r="BY178" s="878"/>
      <c r="BZ178" s="878"/>
      <c r="CA178" s="878"/>
      <c r="CB178" s="878"/>
      <c r="CC178" s="879"/>
      <c r="CD178" s="772"/>
      <c r="CE178" s="773"/>
      <c r="CF178" s="773"/>
      <c r="CG178" s="773"/>
      <c r="CH178" s="773"/>
      <c r="CI178" s="773"/>
      <c r="CJ178" s="773"/>
      <c r="CK178" s="773"/>
      <c r="CL178" s="773"/>
      <c r="CM178" s="773"/>
      <c r="CN178" s="774"/>
      <c r="CO178" s="772"/>
      <c r="CP178" s="773"/>
      <c r="CQ178" s="773"/>
      <c r="CR178" s="773"/>
      <c r="CS178" s="773"/>
      <c r="CT178" s="773"/>
      <c r="CU178" s="773"/>
      <c r="CV178" s="773"/>
      <c r="CW178" s="773"/>
      <c r="CX178" s="773"/>
      <c r="CY178" s="773"/>
      <c r="CZ178" s="774"/>
    </row>
    <row r="179" spans="2:112" ht="15" customHeight="1" x14ac:dyDescent="0.25">
      <c r="B179" s="893"/>
      <c r="C179" s="870"/>
      <c r="D179" s="871"/>
      <c r="E179" s="772"/>
      <c r="F179" s="773"/>
      <c r="G179" s="773"/>
      <c r="H179" s="773"/>
      <c r="I179" s="773"/>
      <c r="J179" s="773"/>
      <c r="K179" s="773"/>
      <c r="L179" s="773"/>
      <c r="M179" s="773"/>
      <c r="N179" s="774"/>
      <c r="O179" s="772"/>
      <c r="P179" s="773"/>
      <c r="Q179" s="773"/>
      <c r="R179" s="773"/>
      <c r="S179" s="773"/>
      <c r="T179" s="773"/>
      <c r="U179" s="773"/>
      <c r="V179" s="773"/>
      <c r="W179" s="773"/>
      <c r="X179" s="773"/>
      <c r="Y179" s="774"/>
      <c r="Z179" s="772"/>
      <c r="AA179" s="773"/>
      <c r="AB179" s="773"/>
      <c r="AC179" s="773"/>
      <c r="AD179" s="773"/>
      <c r="AE179" s="773"/>
      <c r="AF179" s="773"/>
      <c r="AG179" s="773"/>
      <c r="AH179" s="773"/>
      <c r="AI179" s="773"/>
      <c r="AJ179" s="773"/>
      <c r="AK179" s="773"/>
      <c r="AL179" s="773"/>
      <c r="AM179" s="774"/>
      <c r="AN179" s="772"/>
      <c r="AO179" s="773"/>
      <c r="AP179" s="773"/>
      <c r="AQ179" s="773"/>
      <c r="AR179" s="773"/>
      <c r="AS179" s="773"/>
      <c r="AT179" s="773"/>
      <c r="AU179" s="774"/>
      <c r="AV179" s="775"/>
      <c r="AW179" s="776"/>
      <c r="AX179" s="776"/>
      <c r="AY179" s="776"/>
      <c r="AZ179" s="776"/>
      <c r="BA179" s="776"/>
      <c r="BB179" s="776"/>
      <c r="BC179" s="777"/>
      <c r="BD179" s="876"/>
      <c r="BE179" s="876"/>
      <c r="BF179" s="876"/>
      <c r="BG179" s="876"/>
      <c r="BH179" s="876"/>
      <c r="BI179" s="876"/>
      <c r="BJ179" s="876"/>
      <c r="BK179" s="876"/>
      <c r="BL179" s="876"/>
      <c r="BM179" s="819"/>
      <c r="BN179" s="820"/>
      <c r="BO179" s="820"/>
      <c r="BP179" s="820"/>
      <c r="BQ179" s="820"/>
      <c r="BR179" s="820"/>
      <c r="BS179" s="820"/>
      <c r="BT179" s="820"/>
      <c r="BU179" s="820"/>
      <c r="BV179" s="880" t="s">
        <v>736</v>
      </c>
      <c r="BW179" s="881"/>
      <c r="BX179" s="881"/>
      <c r="BY179" s="881"/>
      <c r="BZ179" s="881"/>
      <c r="CA179" s="881"/>
      <c r="CB179" s="881"/>
      <c r="CC179" s="882"/>
      <c r="CD179" s="772"/>
      <c r="CE179" s="773"/>
      <c r="CF179" s="773"/>
      <c r="CG179" s="773"/>
      <c r="CH179" s="773"/>
      <c r="CI179" s="773"/>
      <c r="CJ179" s="773"/>
      <c r="CK179" s="773"/>
      <c r="CL179" s="773"/>
      <c r="CM179" s="773"/>
      <c r="CN179" s="774"/>
      <c r="CO179" s="772"/>
      <c r="CP179" s="773"/>
      <c r="CQ179" s="773"/>
      <c r="CR179" s="773"/>
      <c r="CS179" s="773"/>
      <c r="CT179" s="773"/>
      <c r="CU179" s="773"/>
      <c r="CV179" s="773"/>
      <c r="CW179" s="773"/>
      <c r="CX179" s="773"/>
      <c r="CY179" s="773"/>
      <c r="CZ179" s="774"/>
    </row>
    <row r="180" spans="2:112" ht="136.5" customHeight="1" x14ac:dyDescent="0.25">
      <c r="B180" s="894"/>
      <c r="C180" s="887"/>
      <c r="D180" s="888"/>
      <c r="E180" s="797"/>
      <c r="F180" s="798"/>
      <c r="G180" s="798"/>
      <c r="H180" s="798"/>
      <c r="I180" s="798"/>
      <c r="J180" s="798"/>
      <c r="K180" s="798"/>
      <c r="L180" s="798"/>
      <c r="M180" s="798"/>
      <c r="N180" s="799"/>
      <c r="O180" s="797"/>
      <c r="P180" s="798"/>
      <c r="Q180" s="798"/>
      <c r="R180" s="798"/>
      <c r="S180" s="798"/>
      <c r="T180" s="798"/>
      <c r="U180" s="798"/>
      <c r="V180" s="798"/>
      <c r="W180" s="798"/>
      <c r="X180" s="798"/>
      <c r="Y180" s="799"/>
      <c r="Z180" s="797"/>
      <c r="AA180" s="798"/>
      <c r="AB180" s="798"/>
      <c r="AC180" s="798"/>
      <c r="AD180" s="798"/>
      <c r="AE180" s="798"/>
      <c r="AF180" s="798"/>
      <c r="AG180" s="798"/>
      <c r="AH180" s="798"/>
      <c r="AI180" s="798"/>
      <c r="AJ180" s="798"/>
      <c r="AK180" s="798"/>
      <c r="AL180" s="798"/>
      <c r="AM180" s="799"/>
      <c r="AN180" s="797"/>
      <c r="AO180" s="798"/>
      <c r="AP180" s="798"/>
      <c r="AQ180" s="798"/>
      <c r="AR180" s="798"/>
      <c r="AS180" s="798"/>
      <c r="AT180" s="798"/>
      <c r="AU180" s="799"/>
      <c r="AV180" s="787"/>
      <c r="AW180" s="788"/>
      <c r="AX180" s="788"/>
      <c r="AY180" s="788"/>
      <c r="AZ180" s="788"/>
      <c r="BA180" s="788"/>
      <c r="BB180" s="788"/>
      <c r="BC180" s="789"/>
      <c r="BD180" s="876"/>
      <c r="BE180" s="876"/>
      <c r="BF180" s="876"/>
      <c r="BG180" s="876"/>
      <c r="BH180" s="876"/>
      <c r="BI180" s="876"/>
      <c r="BJ180" s="876"/>
      <c r="BK180" s="876"/>
      <c r="BL180" s="876"/>
      <c r="BM180" s="827"/>
      <c r="BN180" s="828"/>
      <c r="BO180" s="828"/>
      <c r="BP180" s="828"/>
      <c r="BQ180" s="828"/>
      <c r="BR180" s="828"/>
      <c r="BS180" s="828"/>
      <c r="BT180" s="828"/>
      <c r="BU180" s="828"/>
      <c r="BV180" s="880"/>
      <c r="BW180" s="881"/>
      <c r="BX180" s="881"/>
      <c r="BY180" s="881"/>
      <c r="BZ180" s="881"/>
      <c r="CA180" s="881"/>
      <c r="CB180" s="881"/>
      <c r="CC180" s="882"/>
      <c r="CD180" s="797"/>
      <c r="CE180" s="798"/>
      <c r="CF180" s="798"/>
      <c r="CG180" s="798"/>
      <c r="CH180" s="798"/>
      <c r="CI180" s="798"/>
      <c r="CJ180" s="798"/>
      <c r="CK180" s="798"/>
      <c r="CL180" s="798"/>
      <c r="CM180" s="798"/>
      <c r="CN180" s="799"/>
      <c r="CO180" s="797"/>
      <c r="CP180" s="798"/>
      <c r="CQ180" s="798"/>
      <c r="CR180" s="798"/>
      <c r="CS180" s="798"/>
      <c r="CT180" s="798"/>
      <c r="CU180" s="798"/>
      <c r="CV180" s="798"/>
      <c r="CW180" s="798"/>
      <c r="CX180" s="798"/>
      <c r="CY180" s="798"/>
      <c r="CZ180" s="799"/>
    </row>
    <row r="181" spans="2:112" s="914" customFormat="1" ht="5.25" customHeight="1" x14ac:dyDescent="0.25"/>
    <row r="182" spans="2:112" ht="15" customHeight="1" x14ac:dyDescent="0.25">
      <c r="B182" s="832" t="s">
        <v>802</v>
      </c>
      <c r="C182" s="833"/>
      <c r="D182" s="834"/>
      <c r="E182" s="915" t="s">
        <v>803</v>
      </c>
      <c r="F182" s="916"/>
      <c r="G182" s="916"/>
      <c r="H182" s="916"/>
      <c r="I182" s="916"/>
      <c r="J182" s="916"/>
      <c r="K182" s="916"/>
      <c r="L182" s="916"/>
      <c r="M182" s="916"/>
      <c r="N182" s="917"/>
      <c r="O182" s="895" t="s">
        <v>604</v>
      </c>
      <c r="P182" s="896"/>
      <c r="Q182" s="896"/>
      <c r="R182" s="896"/>
      <c r="S182" s="896"/>
      <c r="T182" s="896"/>
      <c r="U182" s="896"/>
      <c r="V182" s="896"/>
      <c r="W182" s="896"/>
      <c r="X182" s="896"/>
      <c r="Y182" s="897"/>
      <c r="Z182" s="895" t="s">
        <v>804</v>
      </c>
      <c r="AA182" s="896"/>
      <c r="AB182" s="896"/>
      <c r="AC182" s="896"/>
      <c r="AD182" s="896"/>
      <c r="AE182" s="896"/>
      <c r="AF182" s="896"/>
      <c r="AG182" s="896"/>
      <c r="AH182" s="896"/>
      <c r="AI182" s="896"/>
      <c r="AJ182" s="896"/>
      <c r="AK182" s="896"/>
      <c r="AL182" s="896"/>
      <c r="AM182" s="897"/>
      <c r="AN182" s="759" t="s">
        <v>670</v>
      </c>
      <c r="AO182" s="760"/>
      <c r="AP182" s="760"/>
      <c r="AQ182" s="760"/>
      <c r="AR182" s="760"/>
      <c r="AS182" s="760"/>
      <c r="AT182" s="760"/>
      <c r="AU182" s="761"/>
      <c r="AV182" s="759" t="s">
        <v>314</v>
      </c>
      <c r="AW182" s="760"/>
      <c r="AX182" s="760"/>
      <c r="AY182" s="760"/>
      <c r="AZ182" s="760"/>
      <c r="BA182" s="760"/>
      <c r="BB182" s="760"/>
      <c r="BC182" s="761"/>
      <c r="BD182" s="759">
        <v>2020</v>
      </c>
      <c r="BE182" s="760"/>
      <c r="BF182" s="760"/>
      <c r="BG182" s="760"/>
      <c r="BH182" s="760"/>
      <c r="BI182" s="760"/>
      <c r="BJ182" s="760"/>
      <c r="BK182" s="760"/>
      <c r="BL182" s="761"/>
      <c r="BM182" s="814">
        <v>0.31</v>
      </c>
      <c r="BN182" s="815"/>
      <c r="BO182" s="815"/>
      <c r="BP182" s="815"/>
      <c r="BQ182" s="815"/>
      <c r="BR182" s="815"/>
      <c r="BS182" s="815"/>
      <c r="BT182" s="815"/>
      <c r="BU182" s="815"/>
      <c r="BV182" s="763" t="s">
        <v>672</v>
      </c>
      <c r="BW182" s="764"/>
      <c r="BX182" s="764"/>
      <c r="BY182" s="764"/>
      <c r="BZ182" s="764"/>
      <c r="CA182" s="764"/>
      <c r="CB182" s="764"/>
      <c r="CC182" s="765"/>
      <c r="CD182" s="895" t="s">
        <v>805</v>
      </c>
      <c r="CE182" s="896"/>
      <c r="CF182" s="896"/>
      <c r="CG182" s="896"/>
      <c r="CH182" s="896"/>
      <c r="CI182" s="896"/>
      <c r="CJ182" s="896"/>
      <c r="CK182" s="896"/>
      <c r="CL182" s="896"/>
      <c r="CM182" s="896"/>
      <c r="CN182" s="897"/>
      <c r="CO182" s="918" t="s">
        <v>806</v>
      </c>
      <c r="CP182" s="919"/>
      <c r="CQ182" s="919"/>
      <c r="CR182" s="919"/>
      <c r="CS182" s="919"/>
      <c r="CT182" s="919"/>
      <c r="CU182" s="919"/>
      <c r="CV182" s="919"/>
      <c r="CW182" s="919"/>
      <c r="CX182" s="919"/>
      <c r="CY182" s="919"/>
      <c r="CZ182" s="920"/>
      <c r="DA182" s="838" t="s">
        <v>695</v>
      </c>
      <c r="DB182" s="839"/>
      <c r="DC182" s="839"/>
      <c r="DD182" s="839"/>
      <c r="DE182" s="839"/>
      <c r="DF182" s="839"/>
      <c r="DG182" s="839"/>
      <c r="DH182" s="840"/>
    </row>
    <row r="183" spans="2:112" ht="15" customHeight="1" x14ac:dyDescent="0.25">
      <c r="B183" s="841"/>
      <c r="C183" s="842"/>
      <c r="D183" s="843"/>
      <c r="E183" s="921"/>
      <c r="F183" s="922"/>
      <c r="G183" s="922"/>
      <c r="H183" s="922"/>
      <c r="I183" s="922"/>
      <c r="J183" s="922"/>
      <c r="K183" s="922"/>
      <c r="L183" s="922"/>
      <c r="M183" s="922"/>
      <c r="N183" s="923"/>
      <c r="O183" s="898"/>
      <c r="P183" s="899"/>
      <c r="Q183" s="899"/>
      <c r="R183" s="899"/>
      <c r="S183" s="899"/>
      <c r="T183" s="899"/>
      <c r="U183" s="899"/>
      <c r="V183" s="899"/>
      <c r="W183" s="899"/>
      <c r="X183" s="899"/>
      <c r="Y183" s="900"/>
      <c r="Z183" s="898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900"/>
      <c r="AN183" s="775"/>
      <c r="AO183" s="776"/>
      <c r="AP183" s="776"/>
      <c r="AQ183" s="776"/>
      <c r="AR183" s="776"/>
      <c r="AS183" s="776"/>
      <c r="AT183" s="776"/>
      <c r="AU183" s="777"/>
      <c r="AV183" s="775"/>
      <c r="AW183" s="776"/>
      <c r="AX183" s="776"/>
      <c r="AY183" s="776"/>
      <c r="AZ183" s="776"/>
      <c r="BA183" s="776"/>
      <c r="BB183" s="776"/>
      <c r="BC183" s="777"/>
      <c r="BD183" s="775"/>
      <c r="BE183" s="776"/>
      <c r="BF183" s="776"/>
      <c r="BG183" s="776"/>
      <c r="BH183" s="776"/>
      <c r="BI183" s="776"/>
      <c r="BJ183" s="776"/>
      <c r="BK183" s="776"/>
      <c r="BL183" s="777"/>
      <c r="BM183" s="819"/>
      <c r="BN183" s="820"/>
      <c r="BO183" s="820"/>
      <c r="BP183" s="820"/>
      <c r="BQ183" s="820"/>
      <c r="BR183" s="820"/>
      <c r="BS183" s="820"/>
      <c r="BT183" s="820"/>
      <c r="BU183" s="820"/>
      <c r="BV183" s="791"/>
      <c r="BW183" s="792"/>
      <c r="BX183" s="792"/>
      <c r="BY183" s="792"/>
      <c r="BZ183" s="792"/>
      <c r="CA183" s="792"/>
      <c r="CB183" s="792"/>
      <c r="CC183" s="793"/>
      <c r="CD183" s="898"/>
      <c r="CE183" s="899"/>
      <c r="CF183" s="899"/>
      <c r="CG183" s="899"/>
      <c r="CH183" s="899"/>
      <c r="CI183" s="899"/>
      <c r="CJ183" s="899"/>
      <c r="CK183" s="899"/>
      <c r="CL183" s="899"/>
      <c r="CM183" s="899"/>
      <c r="CN183" s="900"/>
      <c r="CO183" s="924"/>
      <c r="CP183" s="925"/>
      <c r="CQ183" s="925"/>
      <c r="CR183" s="925"/>
      <c r="CS183" s="925"/>
      <c r="CT183" s="925"/>
      <c r="CU183" s="925"/>
      <c r="CV183" s="925"/>
      <c r="CW183" s="925"/>
      <c r="CX183" s="925"/>
      <c r="CY183" s="925"/>
      <c r="CZ183" s="926"/>
      <c r="DA183" s="847" t="s">
        <v>696</v>
      </c>
      <c r="DB183" s="848"/>
      <c r="DC183" s="848"/>
      <c r="DD183" s="848"/>
      <c r="DE183" s="848"/>
      <c r="DF183" s="848"/>
      <c r="DG183" s="848"/>
      <c r="DH183" s="849"/>
    </row>
    <row r="184" spans="2:112" ht="15" customHeight="1" x14ac:dyDescent="0.25">
      <c r="B184" s="841"/>
      <c r="C184" s="842"/>
      <c r="D184" s="843"/>
      <c r="E184" s="921"/>
      <c r="F184" s="922"/>
      <c r="G184" s="922"/>
      <c r="H184" s="922"/>
      <c r="I184" s="922"/>
      <c r="J184" s="922"/>
      <c r="K184" s="922"/>
      <c r="L184" s="922"/>
      <c r="M184" s="922"/>
      <c r="N184" s="923"/>
      <c r="O184" s="898"/>
      <c r="P184" s="899"/>
      <c r="Q184" s="899"/>
      <c r="R184" s="899"/>
      <c r="S184" s="899"/>
      <c r="T184" s="899"/>
      <c r="U184" s="899"/>
      <c r="V184" s="899"/>
      <c r="W184" s="899"/>
      <c r="X184" s="899"/>
      <c r="Y184" s="900"/>
      <c r="Z184" s="898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900"/>
      <c r="AN184" s="775"/>
      <c r="AO184" s="776"/>
      <c r="AP184" s="776"/>
      <c r="AQ184" s="776"/>
      <c r="AR184" s="776"/>
      <c r="AS184" s="776"/>
      <c r="AT184" s="776"/>
      <c r="AU184" s="777"/>
      <c r="AV184" s="775"/>
      <c r="AW184" s="776"/>
      <c r="AX184" s="776"/>
      <c r="AY184" s="776"/>
      <c r="AZ184" s="776"/>
      <c r="BA184" s="776"/>
      <c r="BB184" s="776"/>
      <c r="BC184" s="777"/>
      <c r="BD184" s="775"/>
      <c r="BE184" s="776"/>
      <c r="BF184" s="776"/>
      <c r="BG184" s="776"/>
      <c r="BH184" s="776"/>
      <c r="BI184" s="776"/>
      <c r="BJ184" s="776"/>
      <c r="BK184" s="776"/>
      <c r="BL184" s="777"/>
      <c r="BM184" s="819"/>
      <c r="BN184" s="820"/>
      <c r="BO184" s="820"/>
      <c r="BP184" s="820"/>
      <c r="BQ184" s="820"/>
      <c r="BR184" s="820"/>
      <c r="BS184" s="820"/>
      <c r="BT184" s="820"/>
      <c r="BU184" s="820"/>
      <c r="BV184" s="850" t="s">
        <v>697</v>
      </c>
      <c r="BW184" s="851"/>
      <c r="BX184" s="851"/>
      <c r="BY184" s="851"/>
      <c r="BZ184" s="851"/>
      <c r="CA184" s="851"/>
      <c r="CB184" s="851"/>
      <c r="CC184" s="852"/>
      <c r="CD184" s="898"/>
      <c r="CE184" s="899"/>
      <c r="CF184" s="899"/>
      <c r="CG184" s="899"/>
      <c r="CH184" s="899"/>
      <c r="CI184" s="899"/>
      <c r="CJ184" s="899"/>
      <c r="CK184" s="899"/>
      <c r="CL184" s="899"/>
      <c r="CM184" s="899"/>
      <c r="CN184" s="900"/>
      <c r="CO184" s="924"/>
      <c r="CP184" s="925"/>
      <c r="CQ184" s="925"/>
      <c r="CR184" s="925"/>
      <c r="CS184" s="925"/>
      <c r="CT184" s="925"/>
      <c r="CU184" s="925"/>
      <c r="CV184" s="925"/>
      <c r="CW184" s="925"/>
      <c r="CX184" s="925"/>
      <c r="CY184" s="925"/>
      <c r="CZ184" s="926"/>
      <c r="DA184" s="853"/>
      <c r="DB184" s="854"/>
      <c r="DC184" s="854"/>
      <c r="DD184" s="854"/>
      <c r="DE184" s="854"/>
      <c r="DF184" s="854"/>
      <c r="DG184" s="854"/>
      <c r="DH184" s="855"/>
    </row>
    <row r="185" spans="2:112" ht="15" customHeight="1" x14ac:dyDescent="0.25">
      <c r="B185" s="841"/>
      <c r="C185" s="842"/>
      <c r="D185" s="843"/>
      <c r="E185" s="921"/>
      <c r="F185" s="922"/>
      <c r="G185" s="922"/>
      <c r="H185" s="922"/>
      <c r="I185" s="922"/>
      <c r="J185" s="922"/>
      <c r="K185" s="922"/>
      <c r="L185" s="922"/>
      <c r="M185" s="922"/>
      <c r="N185" s="923"/>
      <c r="O185" s="898"/>
      <c r="P185" s="899"/>
      <c r="Q185" s="899"/>
      <c r="R185" s="899"/>
      <c r="S185" s="899"/>
      <c r="T185" s="899"/>
      <c r="U185" s="899"/>
      <c r="V185" s="899"/>
      <c r="W185" s="899"/>
      <c r="X185" s="899"/>
      <c r="Y185" s="900"/>
      <c r="Z185" s="898"/>
      <c r="AA185" s="899"/>
      <c r="AB185" s="899"/>
      <c r="AC185" s="899"/>
      <c r="AD185" s="899"/>
      <c r="AE185" s="899"/>
      <c r="AF185" s="899"/>
      <c r="AG185" s="899"/>
      <c r="AH185" s="899"/>
      <c r="AI185" s="899"/>
      <c r="AJ185" s="899"/>
      <c r="AK185" s="899"/>
      <c r="AL185" s="899"/>
      <c r="AM185" s="900"/>
      <c r="AN185" s="775"/>
      <c r="AO185" s="776"/>
      <c r="AP185" s="776"/>
      <c r="AQ185" s="776"/>
      <c r="AR185" s="776"/>
      <c r="AS185" s="776"/>
      <c r="AT185" s="776"/>
      <c r="AU185" s="777"/>
      <c r="AV185" s="775"/>
      <c r="AW185" s="776"/>
      <c r="AX185" s="776"/>
      <c r="AY185" s="776"/>
      <c r="AZ185" s="776"/>
      <c r="BA185" s="776"/>
      <c r="BB185" s="776"/>
      <c r="BC185" s="777"/>
      <c r="BD185" s="787"/>
      <c r="BE185" s="788"/>
      <c r="BF185" s="788"/>
      <c r="BG185" s="788"/>
      <c r="BH185" s="788"/>
      <c r="BI185" s="788"/>
      <c r="BJ185" s="788"/>
      <c r="BK185" s="788"/>
      <c r="BL185" s="789"/>
      <c r="BM185" s="819"/>
      <c r="BN185" s="820"/>
      <c r="BO185" s="820"/>
      <c r="BP185" s="820"/>
      <c r="BQ185" s="820"/>
      <c r="BR185" s="820"/>
      <c r="BS185" s="820"/>
      <c r="BT185" s="820"/>
      <c r="BU185" s="820"/>
      <c r="BV185" s="763" t="s">
        <v>676</v>
      </c>
      <c r="BW185" s="764"/>
      <c r="BX185" s="764"/>
      <c r="BY185" s="764"/>
      <c r="BZ185" s="764"/>
      <c r="CA185" s="764"/>
      <c r="CB185" s="764"/>
      <c r="CC185" s="765"/>
      <c r="CD185" s="898"/>
      <c r="CE185" s="899"/>
      <c r="CF185" s="899"/>
      <c r="CG185" s="899"/>
      <c r="CH185" s="899"/>
      <c r="CI185" s="899"/>
      <c r="CJ185" s="899"/>
      <c r="CK185" s="899"/>
      <c r="CL185" s="899"/>
      <c r="CM185" s="899"/>
      <c r="CN185" s="900"/>
      <c r="CO185" s="924"/>
      <c r="CP185" s="925"/>
      <c r="CQ185" s="925"/>
      <c r="CR185" s="925"/>
      <c r="CS185" s="925"/>
      <c r="CT185" s="925"/>
      <c r="CU185" s="925"/>
      <c r="CV185" s="925"/>
      <c r="CW185" s="925"/>
      <c r="CX185" s="925"/>
      <c r="CY185" s="925"/>
      <c r="CZ185" s="926"/>
    </row>
    <row r="186" spans="2:112" ht="15" customHeight="1" x14ac:dyDescent="0.25">
      <c r="B186" s="841"/>
      <c r="C186" s="842"/>
      <c r="D186" s="843"/>
      <c r="E186" s="921"/>
      <c r="F186" s="922"/>
      <c r="G186" s="922"/>
      <c r="H186" s="922"/>
      <c r="I186" s="922"/>
      <c r="J186" s="922"/>
      <c r="K186" s="922"/>
      <c r="L186" s="922"/>
      <c r="M186" s="922"/>
      <c r="N186" s="923"/>
      <c r="O186" s="898"/>
      <c r="P186" s="899"/>
      <c r="Q186" s="899"/>
      <c r="R186" s="899"/>
      <c r="S186" s="899"/>
      <c r="T186" s="899"/>
      <c r="U186" s="899"/>
      <c r="V186" s="899"/>
      <c r="W186" s="899"/>
      <c r="X186" s="899"/>
      <c r="Y186" s="900"/>
      <c r="Z186" s="898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900"/>
      <c r="AN186" s="775"/>
      <c r="AO186" s="776"/>
      <c r="AP186" s="776"/>
      <c r="AQ186" s="776"/>
      <c r="AR186" s="776"/>
      <c r="AS186" s="776"/>
      <c r="AT186" s="776"/>
      <c r="AU186" s="777"/>
      <c r="AV186" s="775"/>
      <c r="AW186" s="776"/>
      <c r="AX186" s="776"/>
      <c r="AY186" s="776"/>
      <c r="AZ186" s="776"/>
      <c r="BA186" s="776"/>
      <c r="BB186" s="776"/>
      <c r="BC186" s="777"/>
      <c r="BD186" s="790">
        <v>0.3</v>
      </c>
      <c r="BE186" s="776"/>
      <c r="BF186" s="776"/>
      <c r="BG186" s="776"/>
      <c r="BH186" s="776"/>
      <c r="BI186" s="776"/>
      <c r="BJ186" s="776"/>
      <c r="BK186" s="776"/>
      <c r="BL186" s="777"/>
      <c r="BM186" s="819"/>
      <c r="BN186" s="820"/>
      <c r="BO186" s="820"/>
      <c r="BP186" s="820"/>
      <c r="BQ186" s="820"/>
      <c r="BR186" s="820"/>
      <c r="BS186" s="820"/>
      <c r="BT186" s="820"/>
      <c r="BU186" s="820"/>
      <c r="BV186" s="778"/>
      <c r="BW186" s="779"/>
      <c r="BX186" s="779"/>
      <c r="BY186" s="779"/>
      <c r="BZ186" s="779"/>
      <c r="CA186" s="779"/>
      <c r="CB186" s="779"/>
      <c r="CC186" s="780"/>
      <c r="CD186" s="898"/>
      <c r="CE186" s="899"/>
      <c r="CF186" s="899"/>
      <c r="CG186" s="899"/>
      <c r="CH186" s="899"/>
      <c r="CI186" s="899"/>
      <c r="CJ186" s="899"/>
      <c r="CK186" s="899"/>
      <c r="CL186" s="899"/>
      <c r="CM186" s="899"/>
      <c r="CN186" s="900"/>
      <c r="CO186" s="924"/>
      <c r="CP186" s="925"/>
      <c r="CQ186" s="925"/>
      <c r="CR186" s="925"/>
      <c r="CS186" s="925"/>
      <c r="CT186" s="925"/>
      <c r="CU186" s="925"/>
      <c r="CV186" s="925"/>
      <c r="CW186" s="925"/>
      <c r="CX186" s="925"/>
      <c r="CY186" s="925"/>
      <c r="CZ186" s="926"/>
    </row>
    <row r="187" spans="2:112" ht="15" customHeight="1" x14ac:dyDescent="0.25">
      <c r="B187" s="841"/>
      <c r="C187" s="842"/>
      <c r="D187" s="843"/>
      <c r="E187" s="921"/>
      <c r="F187" s="922"/>
      <c r="G187" s="922"/>
      <c r="H187" s="922"/>
      <c r="I187" s="922"/>
      <c r="J187" s="922"/>
      <c r="K187" s="922"/>
      <c r="L187" s="922"/>
      <c r="M187" s="922"/>
      <c r="N187" s="923"/>
      <c r="O187" s="898"/>
      <c r="P187" s="899"/>
      <c r="Q187" s="899"/>
      <c r="R187" s="899"/>
      <c r="S187" s="899"/>
      <c r="T187" s="899"/>
      <c r="U187" s="899"/>
      <c r="V187" s="899"/>
      <c r="W187" s="899"/>
      <c r="X187" s="899"/>
      <c r="Y187" s="900"/>
      <c r="Z187" s="898"/>
      <c r="AA187" s="899"/>
      <c r="AB187" s="899"/>
      <c r="AC187" s="899"/>
      <c r="AD187" s="899"/>
      <c r="AE187" s="899"/>
      <c r="AF187" s="899"/>
      <c r="AG187" s="899"/>
      <c r="AH187" s="899"/>
      <c r="AI187" s="899"/>
      <c r="AJ187" s="899"/>
      <c r="AK187" s="899"/>
      <c r="AL187" s="899"/>
      <c r="AM187" s="900"/>
      <c r="AN187" s="775"/>
      <c r="AO187" s="776"/>
      <c r="AP187" s="776"/>
      <c r="AQ187" s="776"/>
      <c r="AR187" s="776"/>
      <c r="AS187" s="776"/>
      <c r="AT187" s="776"/>
      <c r="AU187" s="777"/>
      <c r="AV187" s="775"/>
      <c r="AW187" s="776"/>
      <c r="AX187" s="776"/>
      <c r="AY187" s="776"/>
      <c r="AZ187" s="776"/>
      <c r="BA187" s="776"/>
      <c r="BB187" s="776"/>
      <c r="BC187" s="777"/>
      <c r="BD187" s="775"/>
      <c r="BE187" s="776"/>
      <c r="BF187" s="776"/>
      <c r="BG187" s="776"/>
      <c r="BH187" s="776"/>
      <c r="BI187" s="776"/>
      <c r="BJ187" s="776"/>
      <c r="BK187" s="776"/>
      <c r="BL187" s="777"/>
      <c r="BM187" s="819"/>
      <c r="BN187" s="820"/>
      <c r="BO187" s="820"/>
      <c r="BP187" s="820"/>
      <c r="BQ187" s="820"/>
      <c r="BR187" s="820"/>
      <c r="BS187" s="820"/>
      <c r="BT187" s="820"/>
      <c r="BU187" s="820"/>
      <c r="BV187" s="850" t="s">
        <v>699</v>
      </c>
      <c r="BW187" s="851"/>
      <c r="BX187" s="851"/>
      <c r="BY187" s="851"/>
      <c r="BZ187" s="851"/>
      <c r="CA187" s="851"/>
      <c r="CB187" s="851"/>
      <c r="CC187" s="852"/>
      <c r="CD187" s="898"/>
      <c r="CE187" s="899"/>
      <c r="CF187" s="899"/>
      <c r="CG187" s="899"/>
      <c r="CH187" s="899"/>
      <c r="CI187" s="899"/>
      <c r="CJ187" s="899"/>
      <c r="CK187" s="899"/>
      <c r="CL187" s="899"/>
      <c r="CM187" s="899"/>
      <c r="CN187" s="900"/>
      <c r="CO187" s="924"/>
      <c r="CP187" s="925"/>
      <c r="CQ187" s="925"/>
      <c r="CR187" s="925"/>
      <c r="CS187" s="925"/>
      <c r="CT187" s="925"/>
      <c r="CU187" s="925"/>
      <c r="CV187" s="925"/>
      <c r="CW187" s="925"/>
      <c r="CX187" s="925"/>
      <c r="CY187" s="925"/>
      <c r="CZ187" s="926"/>
    </row>
    <row r="188" spans="2:112" ht="93.75" customHeight="1" x14ac:dyDescent="0.25">
      <c r="B188" s="856"/>
      <c r="C188" s="857"/>
      <c r="D188" s="858"/>
      <c r="E188" s="927"/>
      <c r="F188" s="928"/>
      <c r="G188" s="928"/>
      <c r="H188" s="928"/>
      <c r="I188" s="928"/>
      <c r="J188" s="928"/>
      <c r="K188" s="928"/>
      <c r="L188" s="928"/>
      <c r="M188" s="928"/>
      <c r="N188" s="929"/>
      <c r="O188" s="901"/>
      <c r="P188" s="902"/>
      <c r="Q188" s="902"/>
      <c r="R188" s="902"/>
      <c r="S188" s="902"/>
      <c r="T188" s="902"/>
      <c r="U188" s="902"/>
      <c r="V188" s="902"/>
      <c r="W188" s="902"/>
      <c r="X188" s="902"/>
      <c r="Y188" s="903"/>
      <c r="Z188" s="901"/>
      <c r="AA188" s="902"/>
      <c r="AB188" s="902"/>
      <c r="AC188" s="902"/>
      <c r="AD188" s="902"/>
      <c r="AE188" s="902"/>
      <c r="AF188" s="902"/>
      <c r="AG188" s="902"/>
      <c r="AH188" s="902"/>
      <c r="AI188" s="902"/>
      <c r="AJ188" s="902"/>
      <c r="AK188" s="902"/>
      <c r="AL188" s="902"/>
      <c r="AM188" s="903"/>
      <c r="AN188" s="787"/>
      <c r="AO188" s="788"/>
      <c r="AP188" s="788"/>
      <c r="AQ188" s="788"/>
      <c r="AR188" s="788"/>
      <c r="AS188" s="788"/>
      <c r="AT188" s="788"/>
      <c r="AU188" s="789"/>
      <c r="AV188" s="787"/>
      <c r="AW188" s="788"/>
      <c r="AX188" s="788"/>
      <c r="AY188" s="788"/>
      <c r="AZ188" s="788"/>
      <c r="BA188" s="788"/>
      <c r="BB188" s="788"/>
      <c r="BC188" s="789"/>
      <c r="BD188" s="787"/>
      <c r="BE188" s="788"/>
      <c r="BF188" s="788"/>
      <c r="BG188" s="788"/>
      <c r="BH188" s="788"/>
      <c r="BI188" s="788"/>
      <c r="BJ188" s="788"/>
      <c r="BK188" s="788"/>
      <c r="BL188" s="789"/>
      <c r="BM188" s="827"/>
      <c r="BN188" s="828"/>
      <c r="BO188" s="828"/>
      <c r="BP188" s="828"/>
      <c r="BQ188" s="828"/>
      <c r="BR188" s="828"/>
      <c r="BS188" s="828"/>
      <c r="BT188" s="828"/>
      <c r="BU188" s="828"/>
      <c r="BV188" s="850"/>
      <c r="BW188" s="851"/>
      <c r="BX188" s="851"/>
      <c r="BY188" s="851"/>
      <c r="BZ188" s="851"/>
      <c r="CA188" s="851"/>
      <c r="CB188" s="851"/>
      <c r="CC188" s="852"/>
      <c r="CD188" s="901"/>
      <c r="CE188" s="902"/>
      <c r="CF188" s="902"/>
      <c r="CG188" s="902"/>
      <c r="CH188" s="902"/>
      <c r="CI188" s="902"/>
      <c r="CJ188" s="902"/>
      <c r="CK188" s="902"/>
      <c r="CL188" s="902"/>
      <c r="CM188" s="902"/>
      <c r="CN188" s="903"/>
      <c r="CO188" s="930"/>
      <c r="CP188" s="931"/>
      <c r="CQ188" s="931"/>
      <c r="CR188" s="931"/>
      <c r="CS188" s="931"/>
      <c r="CT188" s="931"/>
      <c r="CU188" s="931"/>
      <c r="CV188" s="931"/>
      <c r="CW188" s="931"/>
      <c r="CX188" s="931"/>
      <c r="CY188" s="931"/>
      <c r="CZ188" s="932"/>
    </row>
    <row r="189" spans="2:112" ht="6.95" customHeight="1" x14ac:dyDescent="0.25">
      <c r="E189" s="933"/>
      <c r="F189" s="933"/>
      <c r="G189" s="933"/>
      <c r="H189" s="933"/>
      <c r="I189" s="933"/>
      <c r="J189" s="933"/>
      <c r="K189" s="933"/>
      <c r="L189" s="933"/>
      <c r="M189" s="933"/>
      <c r="N189" s="933"/>
      <c r="O189" s="806"/>
      <c r="P189" s="806"/>
      <c r="Q189" s="806"/>
      <c r="R189" s="806"/>
      <c r="S189" s="806"/>
      <c r="T189" s="806"/>
      <c r="U189" s="806"/>
      <c r="V189" s="806"/>
      <c r="W189" s="806"/>
      <c r="X189" s="806"/>
      <c r="Y189" s="806"/>
      <c r="Z189" s="806"/>
      <c r="AA189" s="806"/>
      <c r="AB189" s="806"/>
      <c r="AC189" s="806"/>
      <c r="AD189" s="806"/>
      <c r="AE189" s="806"/>
      <c r="AF189" s="806"/>
      <c r="AG189" s="806"/>
      <c r="AH189" s="806"/>
      <c r="AI189" s="806"/>
      <c r="AJ189" s="806"/>
      <c r="AK189" s="806"/>
      <c r="AL189" s="806"/>
      <c r="AM189" s="806"/>
      <c r="AN189" s="806"/>
      <c r="AO189" s="806"/>
      <c r="AP189" s="806"/>
      <c r="AQ189" s="806"/>
      <c r="AR189" s="806"/>
      <c r="AS189" s="806"/>
      <c r="AT189" s="806"/>
      <c r="AU189" s="806"/>
      <c r="AV189" s="807"/>
      <c r="AW189" s="807"/>
      <c r="AX189" s="807"/>
      <c r="AY189" s="807"/>
      <c r="AZ189" s="807"/>
      <c r="BA189" s="807"/>
      <c r="BB189" s="807"/>
      <c r="BC189" s="807"/>
      <c r="BD189" s="807"/>
      <c r="BE189" s="807"/>
      <c r="BF189" s="807"/>
      <c r="BG189" s="807"/>
      <c r="BH189" s="807"/>
      <c r="BI189" s="807"/>
      <c r="BJ189" s="807"/>
      <c r="BK189" s="807"/>
      <c r="BL189" s="807"/>
      <c r="BM189" s="807"/>
      <c r="BN189" s="807"/>
      <c r="BO189" s="807"/>
      <c r="BP189" s="807"/>
      <c r="BQ189" s="807"/>
      <c r="BR189" s="807"/>
      <c r="BS189" s="807"/>
      <c r="BT189" s="807"/>
      <c r="BU189" s="807"/>
      <c r="BV189" s="808"/>
      <c r="BW189" s="808"/>
      <c r="BX189" s="808"/>
      <c r="BY189" s="808"/>
      <c r="BZ189" s="808"/>
      <c r="CA189" s="808"/>
      <c r="CB189" s="808"/>
      <c r="CC189" s="808"/>
      <c r="CD189" s="809"/>
      <c r="CE189" s="809"/>
      <c r="CF189" s="809"/>
      <c r="CG189" s="809"/>
      <c r="CH189" s="809"/>
      <c r="CI189" s="809"/>
      <c r="CJ189" s="809"/>
      <c r="CK189" s="809"/>
      <c r="CL189" s="809"/>
      <c r="CM189" s="809"/>
      <c r="CN189" s="809"/>
      <c r="CO189" s="809"/>
      <c r="CP189" s="809"/>
      <c r="CQ189" s="809"/>
      <c r="CR189" s="809"/>
      <c r="CS189" s="809"/>
      <c r="CT189" s="809"/>
      <c r="CU189" s="809"/>
      <c r="CV189" s="809"/>
      <c r="CW189" s="809"/>
      <c r="CX189" s="809"/>
      <c r="CY189" s="809"/>
      <c r="CZ189" s="809"/>
    </row>
    <row r="190" spans="2:112" ht="15" customHeight="1" x14ac:dyDescent="0.25">
      <c r="B190" s="862"/>
      <c r="C190" s="863" t="s">
        <v>807</v>
      </c>
      <c r="D190" s="864"/>
      <c r="E190" s="934" t="s">
        <v>808</v>
      </c>
      <c r="F190" s="935"/>
      <c r="G190" s="935"/>
      <c r="H190" s="935"/>
      <c r="I190" s="935"/>
      <c r="J190" s="935"/>
      <c r="K190" s="935"/>
      <c r="L190" s="935"/>
      <c r="M190" s="935"/>
      <c r="N190" s="936"/>
      <c r="O190" s="756" t="s">
        <v>809</v>
      </c>
      <c r="P190" s="757"/>
      <c r="Q190" s="757"/>
      <c r="R190" s="757"/>
      <c r="S190" s="757"/>
      <c r="T190" s="757"/>
      <c r="U190" s="757"/>
      <c r="V190" s="757"/>
      <c r="W190" s="757"/>
      <c r="X190" s="757"/>
      <c r="Y190" s="758"/>
      <c r="Z190" s="937" t="s">
        <v>810</v>
      </c>
      <c r="AA190" s="938"/>
      <c r="AB190" s="938"/>
      <c r="AC190" s="938"/>
      <c r="AD190" s="938"/>
      <c r="AE190" s="938"/>
      <c r="AF190" s="938"/>
      <c r="AG190" s="938"/>
      <c r="AH190" s="938"/>
      <c r="AI190" s="938"/>
      <c r="AJ190" s="938"/>
      <c r="AK190" s="938"/>
      <c r="AL190" s="938"/>
      <c r="AM190" s="939"/>
      <c r="AN190" s="756" t="s">
        <v>670</v>
      </c>
      <c r="AO190" s="757"/>
      <c r="AP190" s="757"/>
      <c r="AQ190" s="757"/>
      <c r="AR190" s="757"/>
      <c r="AS190" s="757"/>
      <c r="AT190" s="757"/>
      <c r="AU190" s="758"/>
      <c r="AV190" s="759" t="s">
        <v>314</v>
      </c>
      <c r="AW190" s="760"/>
      <c r="AX190" s="760"/>
      <c r="AY190" s="760"/>
      <c r="AZ190" s="760"/>
      <c r="BA190" s="760"/>
      <c r="BB190" s="760"/>
      <c r="BC190" s="761"/>
      <c r="BD190" s="759">
        <v>2020</v>
      </c>
      <c r="BE190" s="760"/>
      <c r="BF190" s="760"/>
      <c r="BG190" s="760"/>
      <c r="BH190" s="760"/>
      <c r="BI190" s="760"/>
      <c r="BJ190" s="760"/>
      <c r="BK190" s="760"/>
      <c r="BL190" s="761"/>
      <c r="BM190" s="814" t="s">
        <v>811</v>
      </c>
      <c r="BN190" s="815"/>
      <c r="BO190" s="815"/>
      <c r="BP190" s="815"/>
      <c r="BQ190" s="815"/>
      <c r="BR190" s="815"/>
      <c r="BS190" s="815"/>
      <c r="BT190" s="815"/>
      <c r="BU190" s="815"/>
      <c r="BV190" s="866" t="s">
        <v>672</v>
      </c>
      <c r="BW190" s="867"/>
      <c r="BX190" s="867"/>
      <c r="BY190" s="867"/>
      <c r="BZ190" s="867"/>
      <c r="CA190" s="867"/>
      <c r="CB190" s="867"/>
      <c r="CC190" s="868"/>
      <c r="CD190" s="756" t="s">
        <v>812</v>
      </c>
      <c r="CE190" s="757"/>
      <c r="CF190" s="757"/>
      <c r="CG190" s="757"/>
      <c r="CH190" s="757"/>
      <c r="CI190" s="757"/>
      <c r="CJ190" s="757"/>
      <c r="CK190" s="757"/>
      <c r="CL190" s="757"/>
      <c r="CM190" s="757"/>
      <c r="CN190" s="758"/>
      <c r="CO190" s="756" t="s">
        <v>813</v>
      </c>
      <c r="CP190" s="757"/>
      <c r="CQ190" s="757"/>
      <c r="CR190" s="757"/>
      <c r="CS190" s="757"/>
      <c r="CT190" s="757"/>
      <c r="CU190" s="757"/>
      <c r="CV190" s="757"/>
      <c r="CW190" s="757"/>
      <c r="CX190" s="757"/>
      <c r="CY190" s="757"/>
      <c r="CZ190" s="758"/>
    </row>
    <row r="191" spans="2:112" ht="15" customHeight="1" x14ac:dyDescent="0.25">
      <c r="B191" s="869"/>
      <c r="C191" s="870"/>
      <c r="D191" s="871"/>
      <c r="E191" s="940"/>
      <c r="F191" s="941"/>
      <c r="G191" s="941"/>
      <c r="H191" s="941"/>
      <c r="I191" s="941"/>
      <c r="J191" s="941"/>
      <c r="K191" s="941"/>
      <c r="L191" s="941"/>
      <c r="M191" s="941"/>
      <c r="N191" s="942"/>
      <c r="O191" s="772"/>
      <c r="P191" s="943"/>
      <c r="Q191" s="943"/>
      <c r="R191" s="943"/>
      <c r="S191" s="943"/>
      <c r="T191" s="943"/>
      <c r="U191" s="943"/>
      <c r="V191" s="943"/>
      <c r="W191" s="943"/>
      <c r="X191" s="943"/>
      <c r="Y191" s="774"/>
      <c r="Z191" s="944"/>
      <c r="AA191" s="945"/>
      <c r="AB191" s="945"/>
      <c r="AC191" s="945"/>
      <c r="AD191" s="945"/>
      <c r="AE191" s="945"/>
      <c r="AF191" s="945"/>
      <c r="AG191" s="945"/>
      <c r="AH191" s="945"/>
      <c r="AI191" s="945"/>
      <c r="AJ191" s="945"/>
      <c r="AK191" s="945"/>
      <c r="AL191" s="945"/>
      <c r="AM191" s="946"/>
      <c r="AN191" s="772"/>
      <c r="AO191" s="943"/>
      <c r="AP191" s="943"/>
      <c r="AQ191" s="943"/>
      <c r="AR191" s="943"/>
      <c r="AS191" s="943"/>
      <c r="AT191" s="943"/>
      <c r="AU191" s="774"/>
      <c r="AV191" s="775"/>
      <c r="AW191" s="947"/>
      <c r="AX191" s="947"/>
      <c r="AY191" s="947"/>
      <c r="AZ191" s="947"/>
      <c r="BA191" s="947"/>
      <c r="BB191" s="947"/>
      <c r="BC191" s="777"/>
      <c r="BD191" s="775"/>
      <c r="BE191" s="947"/>
      <c r="BF191" s="947"/>
      <c r="BG191" s="947"/>
      <c r="BH191" s="947"/>
      <c r="BI191" s="947"/>
      <c r="BJ191" s="947"/>
      <c r="BK191" s="947"/>
      <c r="BL191" s="777"/>
      <c r="BM191" s="819"/>
      <c r="BN191" s="948"/>
      <c r="BO191" s="948"/>
      <c r="BP191" s="948"/>
      <c r="BQ191" s="948"/>
      <c r="BR191" s="948"/>
      <c r="BS191" s="948"/>
      <c r="BT191" s="948"/>
      <c r="BU191" s="948"/>
      <c r="BV191" s="872"/>
      <c r="BW191" s="873"/>
      <c r="BX191" s="873"/>
      <c r="BY191" s="873"/>
      <c r="BZ191" s="873"/>
      <c r="CA191" s="873"/>
      <c r="CB191" s="873"/>
      <c r="CC191" s="874"/>
      <c r="CD191" s="772"/>
      <c r="CE191" s="943"/>
      <c r="CF191" s="943"/>
      <c r="CG191" s="943"/>
      <c r="CH191" s="943"/>
      <c r="CI191" s="943"/>
      <c r="CJ191" s="943"/>
      <c r="CK191" s="943"/>
      <c r="CL191" s="943"/>
      <c r="CM191" s="943"/>
      <c r="CN191" s="774"/>
      <c r="CO191" s="772"/>
      <c r="CP191" s="943"/>
      <c r="CQ191" s="943"/>
      <c r="CR191" s="943"/>
      <c r="CS191" s="943"/>
      <c r="CT191" s="943"/>
      <c r="CU191" s="943"/>
      <c r="CV191" s="943"/>
      <c r="CW191" s="943"/>
      <c r="CX191" s="943"/>
      <c r="CY191" s="943"/>
      <c r="CZ191" s="774"/>
    </row>
    <row r="192" spans="2:112" ht="15" customHeight="1" x14ac:dyDescent="0.25">
      <c r="B192" s="869"/>
      <c r="C192" s="870"/>
      <c r="D192" s="871"/>
      <c r="E192" s="940"/>
      <c r="F192" s="941"/>
      <c r="G192" s="941"/>
      <c r="H192" s="941"/>
      <c r="I192" s="941"/>
      <c r="J192" s="941"/>
      <c r="K192" s="941"/>
      <c r="L192" s="941"/>
      <c r="M192" s="941"/>
      <c r="N192" s="942"/>
      <c r="O192" s="772"/>
      <c r="P192" s="943"/>
      <c r="Q192" s="943"/>
      <c r="R192" s="943"/>
      <c r="S192" s="943"/>
      <c r="T192" s="943"/>
      <c r="U192" s="943"/>
      <c r="V192" s="943"/>
      <c r="W192" s="943"/>
      <c r="X192" s="943"/>
      <c r="Y192" s="774"/>
      <c r="Z192" s="944"/>
      <c r="AA192" s="945"/>
      <c r="AB192" s="945"/>
      <c r="AC192" s="945"/>
      <c r="AD192" s="945"/>
      <c r="AE192" s="945"/>
      <c r="AF192" s="945"/>
      <c r="AG192" s="945"/>
      <c r="AH192" s="945"/>
      <c r="AI192" s="945"/>
      <c r="AJ192" s="945"/>
      <c r="AK192" s="945"/>
      <c r="AL192" s="945"/>
      <c r="AM192" s="946"/>
      <c r="AN192" s="772"/>
      <c r="AO192" s="943"/>
      <c r="AP192" s="943"/>
      <c r="AQ192" s="943"/>
      <c r="AR192" s="943"/>
      <c r="AS192" s="943"/>
      <c r="AT192" s="943"/>
      <c r="AU192" s="774"/>
      <c r="AV192" s="775"/>
      <c r="AW192" s="947"/>
      <c r="AX192" s="947"/>
      <c r="AY192" s="947"/>
      <c r="AZ192" s="947"/>
      <c r="BA192" s="947"/>
      <c r="BB192" s="947"/>
      <c r="BC192" s="777"/>
      <c r="BD192" s="787"/>
      <c r="BE192" s="788"/>
      <c r="BF192" s="788"/>
      <c r="BG192" s="788"/>
      <c r="BH192" s="788"/>
      <c r="BI192" s="788"/>
      <c r="BJ192" s="788"/>
      <c r="BK192" s="788"/>
      <c r="BL192" s="789"/>
      <c r="BM192" s="819"/>
      <c r="BN192" s="948"/>
      <c r="BO192" s="948"/>
      <c r="BP192" s="948"/>
      <c r="BQ192" s="948"/>
      <c r="BR192" s="948"/>
      <c r="BS192" s="948"/>
      <c r="BT192" s="948"/>
      <c r="BU192" s="948"/>
      <c r="BV192" s="850" t="s">
        <v>697</v>
      </c>
      <c r="BW192" s="851"/>
      <c r="BX192" s="851"/>
      <c r="BY192" s="851"/>
      <c r="BZ192" s="851"/>
      <c r="CA192" s="851"/>
      <c r="CB192" s="851"/>
      <c r="CC192" s="852"/>
      <c r="CD192" s="772"/>
      <c r="CE192" s="943"/>
      <c r="CF192" s="943"/>
      <c r="CG192" s="943"/>
      <c r="CH192" s="943"/>
      <c r="CI192" s="943"/>
      <c r="CJ192" s="943"/>
      <c r="CK192" s="943"/>
      <c r="CL192" s="943"/>
      <c r="CM192" s="943"/>
      <c r="CN192" s="774"/>
      <c r="CO192" s="772"/>
      <c r="CP192" s="943"/>
      <c r="CQ192" s="943"/>
      <c r="CR192" s="943"/>
      <c r="CS192" s="943"/>
      <c r="CT192" s="943"/>
      <c r="CU192" s="943"/>
      <c r="CV192" s="943"/>
      <c r="CW192" s="943"/>
      <c r="CX192" s="943"/>
      <c r="CY192" s="943"/>
      <c r="CZ192" s="774"/>
    </row>
    <row r="193" spans="2:112" ht="15" customHeight="1" x14ac:dyDescent="0.25">
      <c r="B193" s="869"/>
      <c r="C193" s="870"/>
      <c r="D193" s="871"/>
      <c r="E193" s="940"/>
      <c r="F193" s="941"/>
      <c r="G193" s="941"/>
      <c r="H193" s="941"/>
      <c r="I193" s="941"/>
      <c r="J193" s="941"/>
      <c r="K193" s="941"/>
      <c r="L193" s="941"/>
      <c r="M193" s="941"/>
      <c r="N193" s="942"/>
      <c r="O193" s="772"/>
      <c r="P193" s="943"/>
      <c r="Q193" s="943"/>
      <c r="R193" s="943"/>
      <c r="S193" s="943"/>
      <c r="T193" s="943"/>
      <c r="U193" s="943"/>
      <c r="V193" s="943"/>
      <c r="W193" s="943"/>
      <c r="X193" s="943"/>
      <c r="Y193" s="774"/>
      <c r="Z193" s="944"/>
      <c r="AA193" s="945"/>
      <c r="AB193" s="945"/>
      <c r="AC193" s="945"/>
      <c r="AD193" s="945"/>
      <c r="AE193" s="945"/>
      <c r="AF193" s="945"/>
      <c r="AG193" s="945"/>
      <c r="AH193" s="945"/>
      <c r="AI193" s="945"/>
      <c r="AJ193" s="945"/>
      <c r="AK193" s="945"/>
      <c r="AL193" s="945"/>
      <c r="AM193" s="946"/>
      <c r="AN193" s="772"/>
      <c r="AO193" s="943"/>
      <c r="AP193" s="943"/>
      <c r="AQ193" s="943"/>
      <c r="AR193" s="943"/>
      <c r="AS193" s="943"/>
      <c r="AT193" s="943"/>
      <c r="AU193" s="774"/>
      <c r="AV193" s="775"/>
      <c r="AW193" s="947"/>
      <c r="AX193" s="947"/>
      <c r="AY193" s="947"/>
      <c r="AZ193" s="947"/>
      <c r="BA193" s="947"/>
      <c r="BB193" s="947"/>
      <c r="BC193" s="777"/>
      <c r="BD193" s="875"/>
      <c r="BE193" s="875"/>
      <c r="BF193" s="875"/>
      <c r="BG193" s="875"/>
      <c r="BH193" s="875"/>
      <c r="BI193" s="875"/>
      <c r="BJ193" s="875"/>
      <c r="BK193" s="875"/>
      <c r="BL193" s="875"/>
      <c r="BM193" s="819"/>
      <c r="BN193" s="948"/>
      <c r="BO193" s="948"/>
      <c r="BP193" s="948"/>
      <c r="BQ193" s="948"/>
      <c r="BR193" s="948"/>
      <c r="BS193" s="948"/>
      <c r="BT193" s="948"/>
      <c r="BU193" s="948"/>
      <c r="BV193" s="866" t="s">
        <v>676</v>
      </c>
      <c r="BW193" s="867"/>
      <c r="BX193" s="867"/>
      <c r="BY193" s="867"/>
      <c r="BZ193" s="867"/>
      <c r="CA193" s="867"/>
      <c r="CB193" s="867"/>
      <c r="CC193" s="868"/>
      <c r="CD193" s="772"/>
      <c r="CE193" s="943"/>
      <c r="CF193" s="943"/>
      <c r="CG193" s="943"/>
      <c r="CH193" s="943"/>
      <c r="CI193" s="943"/>
      <c r="CJ193" s="943"/>
      <c r="CK193" s="943"/>
      <c r="CL193" s="943"/>
      <c r="CM193" s="943"/>
      <c r="CN193" s="774"/>
      <c r="CO193" s="772"/>
      <c r="CP193" s="943"/>
      <c r="CQ193" s="943"/>
      <c r="CR193" s="943"/>
      <c r="CS193" s="943"/>
      <c r="CT193" s="943"/>
      <c r="CU193" s="943"/>
      <c r="CV193" s="943"/>
      <c r="CW193" s="943"/>
      <c r="CX193" s="943"/>
      <c r="CY193" s="943"/>
      <c r="CZ193" s="774"/>
    </row>
    <row r="194" spans="2:112" ht="15" customHeight="1" x14ac:dyDescent="0.25">
      <c r="B194" s="869"/>
      <c r="C194" s="870"/>
      <c r="D194" s="871"/>
      <c r="E194" s="940"/>
      <c r="F194" s="941"/>
      <c r="G194" s="941"/>
      <c r="H194" s="941"/>
      <c r="I194" s="941"/>
      <c r="J194" s="941"/>
      <c r="K194" s="941"/>
      <c r="L194" s="941"/>
      <c r="M194" s="941"/>
      <c r="N194" s="942"/>
      <c r="O194" s="772"/>
      <c r="P194" s="943"/>
      <c r="Q194" s="943"/>
      <c r="R194" s="943"/>
      <c r="S194" s="943"/>
      <c r="T194" s="943"/>
      <c r="U194" s="943"/>
      <c r="V194" s="943"/>
      <c r="W194" s="943"/>
      <c r="X194" s="943"/>
      <c r="Y194" s="774"/>
      <c r="Z194" s="944"/>
      <c r="AA194" s="945"/>
      <c r="AB194" s="945"/>
      <c r="AC194" s="945"/>
      <c r="AD194" s="945"/>
      <c r="AE194" s="945"/>
      <c r="AF194" s="945"/>
      <c r="AG194" s="945"/>
      <c r="AH194" s="945"/>
      <c r="AI194" s="945"/>
      <c r="AJ194" s="945"/>
      <c r="AK194" s="945"/>
      <c r="AL194" s="945"/>
      <c r="AM194" s="946"/>
      <c r="AN194" s="772"/>
      <c r="AO194" s="943"/>
      <c r="AP194" s="943"/>
      <c r="AQ194" s="943"/>
      <c r="AR194" s="943"/>
      <c r="AS194" s="943"/>
      <c r="AT194" s="943"/>
      <c r="AU194" s="774"/>
      <c r="AV194" s="775"/>
      <c r="AW194" s="947"/>
      <c r="AX194" s="947"/>
      <c r="AY194" s="947"/>
      <c r="AZ194" s="947"/>
      <c r="BA194" s="947"/>
      <c r="BB194" s="947"/>
      <c r="BC194" s="777"/>
      <c r="BD194" s="876"/>
      <c r="BE194" s="876"/>
      <c r="BF194" s="876"/>
      <c r="BG194" s="876"/>
      <c r="BH194" s="876"/>
      <c r="BI194" s="876"/>
      <c r="BJ194" s="876"/>
      <c r="BK194" s="876"/>
      <c r="BL194" s="876"/>
      <c r="BM194" s="819"/>
      <c r="BN194" s="948"/>
      <c r="BO194" s="948"/>
      <c r="BP194" s="948"/>
      <c r="BQ194" s="948"/>
      <c r="BR194" s="948"/>
      <c r="BS194" s="948"/>
      <c r="BT194" s="948"/>
      <c r="BU194" s="948"/>
      <c r="BV194" s="877"/>
      <c r="BW194" s="949"/>
      <c r="BX194" s="949"/>
      <c r="BY194" s="949"/>
      <c r="BZ194" s="949"/>
      <c r="CA194" s="949"/>
      <c r="CB194" s="949"/>
      <c r="CC194" s="879"/>
      <c r="CD194" s="772"/>
      <c r="CE194" s="943"/>
      <c r="CF194" s="943"/>
      <c r="CG194" s="943"/>
      <c r="CH194" s="943"/>
      <c r="CI194" s="943"/>
      <c r="CJ194" s="943"/>
      <c r="CK194" s="943"/>
      <c r="CL194" s="943"/>
      <c r="CM194" s="943"/>
      <c r="CN194" s="774"/>
      <c r="CO194" s="772"/>
      <c r="CP194" s="943"/>
      <c r="CQ194" s="943"/>
      <c r="CR194" s="943"/>
      <c r="CS194" s="943"/>
      <c r="CT194" s="943"/>
      <c r="CU194" s="943"/>
      <c r="CV194" s="943"/>
      <c r="CW194" s="943"/>
      <c r="CX194" s="943"/>
      <c r="CY194" s="943"/>
      <c r="CZ194" s="774"/>
    </row>
    <row r="195" spans="2:112" ht="15" customHeight="1" x14ac:dyDescent="0.25">
      <c r="B195" s="869"/>
      <c r="C195" s="870"/>
      <c r="D195" s="871"/>
      <c r="E195" s="940"/>
      <c r="F195" s="941"/>
      <c r="G195" s="941"/>
      <c r="H195" s="941"/>
      <c r="I195" s="941"/>
      <c r="J195" s="941"/>
      <c r="K195" s="941"/>
      <c r="L195" s="941"/>
      <c r="M195" s="941"/>
      <c r="N195" s="942"/>
      <c r="O195" s="772"/>
      <c r="P195" s="943"/>
      <c r="Q195" s="943"/>
      <c r="R195" s="943"/>
      <c r="S195" s="943"/>
      <c r="T195" s="943"/>
      <c r="U195" s="943"/>
      <c r="V195" s="943"/>
      <c r="W195" s="943"/>
      <c r="X195" s="943"/>
      <c r="Y195" s="774"/>
      <c r="Z195" s="944"/>
      <c r="AA195" s="945"/>
      <c r="AB195" s="945"/>
      <c r="AC195" s="945"/>
      <c r="AD195" s="945"/>
      <c r="AE195" s="945"/>
      <c r="AF195" s="945"/>
      <c r="AG195" s="945"/>
      <c r="AH195" s="945"/>
      <c r="AI195" s="945"/>
      <c r="AJ195" s="945"/>
      <c r="AK195" s="945"/>
      <c r="AL195" s="945"/>
      <c r="AM195" s="946"/>
      <c r="AN195" s="772"/>
      <c r="AO195" s="943"/>
      <c r="AP195" s="943"/>
      <c r="AQ195" s="943"/>
      <c r="AR195" s="943"/>
      <c r="AS195" s="943"/>
      <c r="AT195" s="943"/>
      <c r="AU195" s="774"/>
      <c r="AV195" s="775"/>
      <c r="AW195" s="947"/>
      <c r="AX195" s="947"/>
      <c r="AY195" s="947"/>
      <c r="AZ195" s="947"/>
      <c r="BA195" s="947"/>
      <c r="BB195" s="947"/>
      <c r="BC195" s="777"/>
      <c r="BD195" s="876"/>
      <c r="BE195" s="876"/>
      <c r="BF195" s="876"/>
      <c r="BG195" s="876"/>
      <c r="BH195" s="876"/>
      <c r="BI195" s="876"/>
      <c r="BJ195" s="876"/>
      <c r="BK195" s="876"/>
      <c r="BL195" s="876"/>
      <c r="BM195" s="819"/>
      <c r="BN195" s="948"/>
      <c r="BO195" s="948"/>
      <c r="BP195" s="948"/>
      <c r="BQ195" s="948"/>
      <c r="BR195" s="948"/>
      <c r="BS195" s="948"/>
      <c r="BT195" s="948"/>
      <c r="BU195" s="948"/>
      <c r="BV195" s="880" t="s">
        <v>699</v>
      </c>
      <c r="BW195" s="881"/>
      <c r="BX195" s="881"/>
      <c r="BY195" s="881"/>
      <c r="BZ195" s="881"/>
      <c r="CA195" s="881"/>
      <c r="CB195" s="881"/>
      <c r="CC195" s="882"/>
      <c r="CD195" s="772"/>
      <c r="CE195" s="943"/>
      <c r="CF195" s="943"/>
      <c r="CG195" s="943"/>
      <c r="CH195" s="943"/>
      <c r="CI195" s="943"/>
      <c r="CJ195" s="943"/>
      <c r="CK195" s="943"/>
      <c r="CL195" s="943"/>
      <c r="CM195" s="943"/>
      <c r="CN195" s="774"/>
      <c r="CO195" s="772"/>
      <c r="CP195" s="943"/>
      <c r="CQ195" s="943"/>
      <c r="CR195" s="943"/>
      <c r="CS195" s="943"/>
      <c r="CT195" s="943"/>
      <c r="CU195" s="943"/>
      <c r="CV195" s="943"/>
      <c r="CW195" s="943"/>
      <c r="CX195" s="943"/>
      <c r="CY195" s="943"/>
      <c r="CZ195" s="774"/>
    </row>
    <row r="196" spans="2:112" ht="15" customHeight="1" x14ac:dyDescent="0.25">
      <c r="B196" s="869"/>
      <c r="C196" s="870"/>
      <c r="D196" s="871"/>
      <c r="E196" s="940"/>
      <c r="F196" s="941"/>
      <c r="G196" s="941"/>
      <c r="H196" s="941"/>
      <c r="I196" s="941"/>
      <c r="J196" s="941"/>
      <c r="K196" s="941"/>
      <c r="L196" s="941"/>
      <c r="M196" s="941"/>
      <c r="N196" s="942"/>
      <c r="O196" s="772"/>
      <c r="P196" s="943"/>
      <c r="Q196" s="943"/>
      <c r="R196" s="943"/>
      <c r="S196" s="943"/>
      <c r="T196" s="943"/>
      <c r="U196" s="943"/>
      <c r="V196" s="943"/>
      <c r="W196" s="943"/>
      <c r="X196" s="943"/>
      <c r="Y196" s="774"/>
      <c r="Z196" s="944"/>
      <c r="AA196" s="945"/>
      <c r="AB196" s="945"/>
      <c r="AC196" s="945"/>
      <c r="AD196" s="945"/>
      <c r="AE196" s="945"/>
      <c r="AF196" s="945"/>
      <c r="AG196" s="945"/>
      <c r="AH196" s="945"/>
      <c r="AI196" s="945"/>
      <c r="AJ196" s="945"/>
      <c r="AK196" s="945"/>
      <c r="AL196" s="945"/>
      <c r="AM196" s="946"/>
      <c r="AN196" s="772"/>
      <c r="AO196" s="943"/>
      <c r="AP196" s="943"/>
      <c r="AQ196" s="943"/>
      <c r="AR196" s="943"/>
      <c r="AS196" s="943"/>
      <c r="AT196" s="943"/>
      <c r="AU196" s="774"/>
      <c r="AV196" s="775"/>
      <c r="AW196" s="947"/>
      <c r="AX196" s="947"/>
      <c r="AY196" s="947"/>
      <c r="AZ196" s="947"/>
      <c r="BA196" s="947"/>
      <c r="BB196" s="947"/>
      <c r="BC196" s="777"/>
      <c r="BD196" s="876"/>
      <c r="BE196" s="876"/>
      <c r="BF196" s="876"/>
      <c r="BG196" s="876"/>
      <c r="BH196" s="876"/>
      <c r="BI196" s="876"/>
      <c r="BJ196" s="876"/>
      <c r="BK196" s="876"/>
      <c r="BL196" s="876"/>
      <c r="BM196" s="819"/>
      <c r="BN196" s="948"/>
      <c r="BO196" s="948"/>
      <c r="BP196" s="948"/>
      <c r="BQ196" s="948"/>
      <c r="BR196" s="948"/>
      <c r="BS196" s="948"/>
      <c r="BT196" s="948"/>
      <c r="BU196" s="948"/>
      <c r="BV196" s="883"/>
      <c r="BW196" s="884"/>
      <c r="BX196" s="884"/>
      <c r="BY196" s="884"/>
      <c r="BZ196" s="884"/>
      <c r="CA196" s="884"/>
      <c r="CB196" s="884"/>
      <c r="CC196" s="885"/>
      <c r="CD196" s="772"/>
      <c r="CE196" s="943"/>
      <c r="CF196" s="943"/>
      <c r="CG196" s="943"/>
      <c r="CH196" s="943"/>
      <c r="CI196" s="943"/>
      <c r="CJ196" s="943"/>
      <c r="CK196" s="943"/>
      <c r="CL196" s="943"/>
      <c r="CM196" s="943"/>
      <c r="CN196" s="774"/>
      <c r="CO196" s="772"/>
      <c r="CP196" s="943"/>
      <c r="CQ196" s="943"/>
      <c r="CR196" s="943"/>
      <c r="CS196" s="943"/>
      <c r="CT196" s="943"/>
      <c r="CU196" s="943"/>
      <c r="CV196" s="943"/>
      <c r="CW196" s="943"/>
      <c r="CX196" s="943"/>
      <c r="CY196" s="943"/>
      <c r="CZ196" s="774"/>
    </row>
    <row r="197" spans="2:112" ht="58.5" customHeight="1" x14ac:dyDescent="0.25">
      <c r="B197" s="869"/>
      <c r="C197" s="870"/>
      <c r="D197" s="871"/>
      <c r="E197" s="940"/>
      <c r="F197" s="941"/>
      <c r="G197" s="941"/>
      <c r="H197" s="941"/>
      <c r="I197" s="941"/>
      <c r="J197" s="941"/>
      <c r="K197" s="941"/>
      <c r="L197" s="941"/>
      <c r="M197" s="941"/>
      <c r="N197" s="942"/>
      <c r="O197" s="772"/>
      <c r="P197" s="943"/>
      <c r="Q197" s="943"/>
      <c r="R197" s="943"/>
      <c r="S197" s="943"/>
      <c r="T197" s="943"/>
      <c r="U197" s="943"/>
      <c r="V197" s="943"/>
      <c r="W197" s="943"/>
      <c r="X197" s="943"/>
      <c r="Y197" s="774"/>
      <c r="Z197" s="944"/>
      <c r="AA197" s="945"/>
      <c r="AB197" s="945"/>
      <c r="AC197" s="945"/>
      <c r="AD197" s="945"/>
      <c r="AE197" s="945"/>
      <c r="AF197" s="945"/>
      <c r="AG197" s="945"/>
      <c r="AH197" s="945"/>
      <c r="AI197" s="945"/>
      <c r="AJ197" s="945"/>
      <c r="AK197" s="945"/>
      <c r="AL197" s="945"/>
      <c r="AM197" s="946"/>
      <c r="AN197" s="772"/>
      <c r="AO197" s="943"/>
      <c r="AP197" s="943"/>
      <c r="AQ197" s="943"/>
      <c r="AR197" s="943"/>
      <c r="AS197" s="943"/>
      <c r="AT197" s="943"/>
      <c r="AU197" s="774"/>
      <c r="AV197" s="775"/>
      <c r="AW197" s="947"/>
      <c r="AX197" s="947"/>
      <c r="AY197" s="947"/>
      <c r="AZ197" s="947"/>
      <c r="BA197" s="947"/>
      <c r="BB197" s="947"/>
      <c r="BC197" s="777"/>
      <c r="BD197" s="876"/>
      <c r="BE197" s="876"/>
      <c r="BF197" s="876"/>
      <c r="BG197" s="876"/>
      <c r="BH197" s="876"/>
      <c r="BI197" s="876"/>
      <c r="BJ197" s="876"/>
      <c r="BK197" s="876"/>
      <c r="BL197" s="876"/>
      <c r="BM197" s="819"/>
      <c r="BN197" s="948"/>
      <c r="BO197" s="948"/>
      <c r="BP197" s="948"/>
      <c r="BQ197" s="948"/>
      <c r="BR197" s="948"/>
      <c r="BS197" s="948"/>
      <c r="BT197" s="948"/>
      <c r="BU197" s="948"/>
      <c r="BV197" s="775"/>
      <c r="BW197" s="947"/>
      <c r="BX197" s="947"/>
      <c r="BY197" s="947"/>
      <c r="BZ197" s="947"/>
      <c r="CA197" s="947"/>
      <c r="CB197" s="947"/>
      <c r="CC197" s="777"/>
      <c r="CD197" s="772"/>
      <c r="CE197" s="943"/>
      <c r="CF197" s="943"/>
      <c r="CG197" s="943"/>
      <c r="CH197" s="943"/>
      <c r="CI197" s="943"/>
      <c r="CJ197" s="943"/>
      <c r="CK197" s="943"/>
      <c r="CL197" s="943"/>
      <c r="CM197" s="943"/>
      <c r="CN197" s="774"/>
      <c r="CO197" s="772"/>
      <c r="CP197" s="943"/>
      <c r="CQ197" s="943"/>
      <c r="CR197" s="943"/>
      <c r="CS197" s="943"/>
      <c r="CT197" s="943"/>
      <c r="CU197" s="943"/>
      <c r="CV197" s="943"/>
      <c r="CW197" s="943"/>
      <c r="CX197" s="943"/>
      <c r="CY197" s="943"/>
      <c r="CZ197" s="774"/>
    </row>
    <row r="198" spans="2:112" ht="0.75" customHeight="1" x14ac:dyDescent="0.25">
      <c r="B198" s="886"/>
      <c r="C198" s="887"/>
      <c r="D198" s="888"/>
      <c r="E198" s="950"/>
      <c r="F198" s="951"/>
      <c r="G198" s="951"/>
      <c r="H198" s="951"/>
      <c r="I198" s="951"/>
      <c r="J198" s="951"/>
      <c r="K198" s="951"/>
      <c r="L198" s="951"/>
      <c r="M198" s="951"/>
      <c r="N198" s="952"/>
      <c r="O198" s="797"/>
      <c r="P198" s="798"/>
      <c r="Q198" s="798"/>
      <c r="R198" s="798"/>
      <c r="S198" s="798"/>
      <c r="T198" s="798"/>
      <c r="U198" s="798"/>
      <c r="V198" s="798"/>
      <c r="W198" s="798"/>
      <c r="X198" s="798"/>
      <c r="Y198" s="799"/>
      <c r="Z198" s="953"/>
      <c r="AA198" s="954"/>
      <c r="AB198" s="954"/>
      <c r="AC198" s="954"/>
      <c r="AD198" s="954"/>
      <c r="AE198" s="954"/>
      <c r="AF198" s="954"/>
      <c r="AG198" s="954"/>
      <c r="AH198" s="954"/>
      <c r="AI198" s="954"/>
      <c r="AJ198" s="954"/>
      <c r="AK198" s="954"/>
      <c r="AL198" s="954"/>
      <c r="AM198" s="955"/>
      <c r="AN198" s="797"/>
      <c r="AO198" s="798"/>
      <c r="AP198" s="798"/>
      <c r="AQ198" s="798"/>
      <c r="AR198" s="798"/>
      <c r="AS198" s="798"/>
      <c r="AT198" s="798"/>
      <c r="AU198" s="799"/>
      <c r="AV198" s="787"/>
      <c r="AW198" s="788"/>
      <c r="AX198" s="788"/>
      <c r="AY198" s="788"/>
      <c r="AZ198" s="788"/>
      <c r="BA198" s="788"/>
      <c r="BB198" s="788"/>
      <c r="BC198" s="789"/>
      <c r="BD198" s="876"/>
      <c r="BE198" s="876"/>
      <c r="BF198" s="876"/>
      <c r="BG198" s="876"/>
      <c r="BH198" s="876"/>
      <c r="BI198" s="876"/>
      <c r="BJ198" s="876"/>
      <c r="BK198" s="876"/>
      <c r="BL198" s="876"/>
      <c r="BM198" s="827"/>
      <c r="BN198" s="828"/>
      <c r="BO198" s="828"/>
      <c r="BP198" s="828"/>
      <c r="BQ198" s="828"/>
      <c r="BR198" s="828"/>
      <c r="BS198" s="828"/>
      <c r="BT198" s="828"/>
      <c r="BU198" s="828"/>
      <c r="BV198" s="787"/>
      <c r="BW198" s="788"/>
      <c r="BX198" s="788"/>
      <c r="BY198" s="788"/>
      <c r="BZ198" s="788"/>
      <c r="CA198" s="788"/>
      <c r="CB198" s="788"/>
      <c r="CC198" s="789"/>
      <c r="CD198" s="797"/>
      <c r="CE198" s="798"/>
      <c r="CF198" s="798"/>
      <c r="CG198" s="798"/>
      <c r="CH198" s="798"/>
      <c r="CI198" s="798"/>
      <c r="CJ198" s="798"/>
      <c r="CK198" s="798"/>
      <c r="CL198" s="798"/>
      <c r="CM198" s="798"/>
      <c r="CN198" s="799"/>
      <c r="CO198" s="797"/>
      <c r="CP198" s="798"/>
      <c r="CQ198" s="798"/>
      <c r="CR198" s="798"/>
      <c r="CS198" s="798"/>
      <c r="CT198" s="798"/>
      <c r="CU198" s="798"/>
      <c r="CV198" s="798"/>
      <c r="CW198" s="798"/>
      <c r="CX198" s="798"/>
      <c r="CY198" s="798"/>
      <c r="CZ198" s="799"/>
    </row>
    <row r="199" spans="2:112" ht="6.95" customHeight="1" x14ac:dyDescent="0.25">
      <c r="E199" s="933"/>
      <c r="F199" s="933"/>
      <c r="G199" s="933"/>
      <c r="H199" s="933"/>
      <c r="I199" s="933"/>
      <c r="J199" s="933"/>
      <c r="K199" s="933"/>
      <c r="L199" s="933"/>
      <c r="M199" s="933"/>
      <c r="N199" s="933"/>
      <c r="O199" s="806"/>
      <c r="P199" s="806"/>
      <c r="Q199" s="806"/>
      <c r="R199" s="806"/>
      <c r="S199" s="806"/>
      <c r="T199" s="806"/>
      <c r="U199" s="806"/>
      <c r="V199" s="806"/>
      <c r="W199" s="806"/>
      <c r="X199" s="806"/>
      <c r="Y199" s="806"/>
      <c r="Z199" s="806"/>
      <c r="AA199" s="806"/>
      <c r="AB199" s="806"/>
      <c r="AC199" s="806"/>
      <c r="AD199" s="806"/>
      <c r="AE199" s="806"/>
      <c r="AF199" s="806"/>
      <c r="AG199" s="806"/>
      <c r="AH199" s="806"/>
      <c r="AI199" s="806"/>
      <c r="AJ199" s="806"/>
      <c r="AK199" s="806"/>
      <c r="AL199" s="806"/>
      <c r="AM199" s="806"/>
      <c r="AN199" s="806"/>
      <c r="AO199" s="806"/>
      <c r="AP199" s="806"/>
      <c r="AQ199" s="806"/>
      <c r="AR199" s="806"/>
      <c r="AS199" s="806"/>
      <c r="AT199" s="806"/>
      <c r="AU199" s="806"/>
      <c r="AV199" s="807"/>
      <c r="AW199" s="807"/>
      <c r="AX199" s="807"/>
      <c r="AY199" s="807"/>
      <c r="AZ199" s="807"/>
      <c r="BA199" s="807"/>
      <c r="BB199" s="807"/>
      <c r="BC199" s="807"/>
      <c r="BD199" s="807"/>
      <c r="BE199" s="807"/>
      <c r="BF199" s="807"/>
      <c r="BG199" s="807"/>
      <c r="BH199" s="807"/>
      <c r="BI199" s="807"/>
      <c r="BJ199" s="807"/>
      <c r="BK199" s="807"/>
      <c r="BL199" s="807"/>
      <c r="BM199" s="807"/>
      <c r="BN199" s="807"/>
      <c r="BO199" s="807"/>
      <c r="BP199" s="807"/>
      <c r="BQ199" s="807"/>
      <c r="BR199" s="807"/>
      <c r="BS199" s="807"/>
      <c r="BT199" s="807"/>
      <c r="BU199" s="807"/>
      <c r="BV199" s="808"/>
      <c r="BW199" s="808"/>
      <c r="BX199" s="808"/>
      <c r="BY199" s="808"/>
      <c r="BZ199" s="808"/>
      <c r="CA199" s="808"/>
      <c r="CB199" s="808"/>
      <c r="CC199" s="808"/>
      <c r="CD199" s="809"/>
      <c r="CE199" s="809"/>
      <c r="CF199" s="809"/>
      <c r="CG199" s="809"/>
      <c r="CH199" s="809"/>
      <c r="CI199" s="809"/>
      <c r="CJ199" s="809"/>
      <c r="CK199" s="809"/>
      <c r="CL199" s="809"/>
      <c r="CM199" s="809"/>
      <c r="CN199" s="809"/>
      <c r="CO199" s="809"/>
      <c r="CP199" s="809"/>
      <c r="CQ199" s="809"/>
      <c r="CR199" s="809"/>
      <c r="CS199" s="809"/>
      <c r="CT199" s="809"/>
      <c r="CU199" s="809"/>
      <c r="CV199" s="809"/>
      <c r="CW199" s="809"/>
      <c r="CX199" s="809"/>
      <c r="CY199" s="809"/>
      <c r="CZ199" s="809"/>
    </row>
    <row r="200" spans="2:112" ht="15" customHeight="1" x14ac:dyDescent="0.25">
      <c r="B200" s="892" t="s">
        <v>814</v>
      </c>
      <c r="C200" s="863"/>
      <c r="D200" s="864"/>
      <c r="E200" s="915" t="s">
        <v>815</v>
      </c>
      <c r="F200" s="916"/>
      <c r="G200" s="916"/>
      <c r="H200" s="916"/>
      <c r="I200" s="916"/>
      <c r="J200" s="916"/>
      <c r="K200" s="916"/>
      <c r="L200" s="916"/>
      <c r="M200" s="916"/>
      <c r="N200" s="917"/>
      <c r="O200" s="895" t="s">
        <v>816</v>
      </c>
      <c r="P200" s="896"/>
      <c r="Q200" s="896"/>
      <c r="R200" s="896"/>
      <c r="S200" s="896"/>
      <c r="T200" s="896"/>
      <c r="U200" s="896"/>
      <c r="V200" s="896"/>
      <c r="W200" s="896"/>
      <c r="X200" s="896"/>
      <c r="Y200" s="897"/>
      <c r="Z200" s="895" t="s">
        <v>817</v>
      </c>
      <c r="AA200" s="896"/>
      <c r="AB200" s="896"/>
      <c r="AC200" s="896"/>
      <c r="AD200" s="896"/>
      <c r="AE200" s="896"/>
      <c r="AF200" s="896"/>
      <c r="AG200" s="896"/>
      <c r="AH200" s="896"/>
      <c r="AI200" s="896"/>
      <c r="AJ200" s="896"/>
      <c r="AK200" s="896"/>
      <c r="AL200" s="896"/>
      <c r="AM200" s="897"/>
      <c r="AN200" s="759" t="s">
        <v>670</v>
      </c>
      <c r="AO200" s="760"/>
      <c r="AP200" s="760"/>
      <c r="AQ200" s="760"/>
      <c r="AR200" s="760"/>
      <c r="AS200" s="760"/>
      <c r="AT200" s="760"/>
      <c r="AU200" s="761"/>
      <c r="AV200" s="759" t="s">
        <v>314</v>
      </c>
      <c r="AW200" s="760"/>
      <c r="AX200" s="760"/>
      <c r="AY200" s="760"/>
      <c r="AZ200" s="760"/>
      <c r="BA200" s="760"/>
      <c r="BB200" s="760"/>
      <c r="BC200" s="761"/>
      <c r="BD200" s="759">
        <v>2020</v>
      </c>
      <c r="BE200" s="760"/>
      <c r="BF200" s="760"/>
      <c r="BG200" s="760"/>
      <c r="BH200" s="760"/>
      <c r="BI200" s="760"/>
      <c r="BJ200" s="760"/>
      <c r="BK200" s="760"/>
      <c r="BL200" s="761"/>
      <c r="BM200" s="762">
        <v>1</v>
      </c>
      <c r="BN200" s="904"/>
      <c r="BO200" s="904"/>
      <c r="BP200" s="904"/>
      <c r="BQ200" s="904"/>
      <c r="BR200" s="904"/>
      <c r="BS200" s="904"/>
      <c r="BT200" s="904"/>
      <c r="BU200" s="904"/>
      <c r="BV200" s="866" t="s">
        <v>672</v>
      </c>
      <c r="BW200" s="867"/>
      <c r="BX200" s="867"/>
      <c r="BY200" s="867"/>
      <c r="BZ200" s="867"/>
      <c r="CA200" s="867"/>
      <c r="CB200" s="867"/>
      <c r="CC200" s="868"/>
      <c r="CD200" s="895" t="s">
        <v>818</v>
      </c>
      <c r="CE200" s="896"/>
      <c r="CF200" s="896"/>
      <c r="CG200" s="896"/>
      <c r="CH200" s="896"/>
      <c r="CI200" s="896"/>
      <c r="CJ200" s="896"/>
      <c r="CK200" s="896"/>
      <c r="CL200" s="896"/>
      <c r="CM200" s="896"/>
      <c r="CN200" s="897"/>
      <c r="CO200" s="895" t="s">
        <v>819</v>
      </c>
      <c r="CP200" s="896"/>
      <c r="CQ200" s="896"/>
      <c r="CR200" s="896"/>
      <c r="CS200" s="896"/>
      <c r="CT200" s="896"/>
      <c r="CU200" s="896"/>
      <c r="CV200" s="896"/>
      <c r="CW200" s="896"/>
      <c r="CX200" s="896"/>
      <c r="CY200" s="896"/>
      <c r="CZ200" s="897"/>
      <c r="DA200" s="838" t="s">
        <v>695</v>
      </c>
      <c r="DB200" s="839"/>
      <c r="DC200" s="839"/>
      <c r="DD200" s="839"/>
      <c r="DE200" s="839"/>
      <c r="DF200" s="839"/>
      <c r="DG200" s="839"/>
      <c r="DH200" s="840"/>
    </row>
    <row r="201" spans="2:112" ht="15" customHeight="1" x14ac:dyDescent="0.25">
      <c r="B201" s="893"/>
      <c r="C201" s="870"/>
      <c r="D201" s="871"/>
      <c r="E201" s="921"/>
      <c r="F201" s="922"/>
      <c r="G201" s="922"/>
      <c r="H201" s="922"/>
      <c r="I201" s="922"/>
      <c r="J201" s="922"/>
      <c r="K201" s="922"/>
      <c r="L201" s="922"/>
      <c r="M201" s="922"/>
      <c r="N201" s="923"/>
      <c r="O201" s="898"/>
      <c r="P201" s="899"/>
      <c r="Q201" s="899"/>
      <c r="R201" s="899"/>
      <c r="S201" s="899"/>
      <c r="T201" s="899"/>
      <c r="U201" s="899"/>
      <c r="V201" s="899"/>
      <c r="W201" s="899"/>
      <c r="X201" s="899"/>
      <c r="Y201" s="900"/>
      <c r="Z201" s="898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900"/>
      <c r="AN201" s="775"/>
      <c r="AO201" s="776"/>
      <c r="AP201" s="776"/>
      <c r="AQ201" s="776"/>
      <c r="AR201" s="776"/>
      <c r="AS201" s="776"/>
      <c r="AT201" s="776"/>
      <c r="AU201" s="777"/>
      <c r="AV201" s="775"/>
      <c r="AW201" s="776"/>
      <c r="AX201" s="776"/>
      <c r="AY201" s="776"/>
      <c r="AZ201" s="776"/>
      <c r="BA201" s="776"/>
      <c r="BB201" s="776"/>
      <c r="BC201" s="777"/>
      <c r="BD201" s="775"/>
      <c r="BE201" s="776"/>
      <c r="BF201" s="776"/>
      <c r="BG201" s="776"/>
      <c r="BH201" s="776"/>
      <c r="BI201" s="776"/>
      <c r="BJ201" s="776"/>
      <c r="BK201" s="776"/>
      <c r="BL201" s="777"/>
      <c r="BM201" s="790"/>
      <c r="BN201" s="906"/>
      <c r="BO201" s="906"/>
      <c r="BP201" s="906"/>
      <c r="BQ201" s="906"/>
      <c r="BR201" s="906"/>
      <c r="BS201" s="906"/>
      <c r="BT201" s="906"/>
      <c r="BU201" s="906"/>
      <c r="BV201" s="872"/>
      <c r="BW201" s="873"/>
      <c r="BX201" s="873"/>
      <c r="BY201" s="873"/>
      <c r="BZ201" s="873"/>
      <c r="CA201" s="873"/>
      <c r="CB201" s="873"/>
      <c r="CC201" s="874"/>
      <c r="CD201" s="898"/>
      <c r="CE201" s="899"/>
      <c r="CF201" s="899"/>
      <c r="CG201" s="899"/>
      <c r="CH201" s="899"/>
      <c r="CI201" s="899"/>
      <c r="CJ201" s="899"/>
      <c r="CK201" s="899"/>
      <c r="CL201" s="899"/>
      <c r="CM201" s="899"/>
      <c r="CN201" s="900"/>
      <c r="CO201" s="898"/>
      <c r="CP201" s="899"/>
      <c r="CQ201" s="899"/>
      <c r="CR201" s="899"/>
      <c r="CS201" s="899"/>
      <c r="CT201" s="899"/>
      <c r="CU201" s="899"/>
      <c r="CV201" s="899"/>
      <c r="CW201" s="899"/>
      <c r="CX201" s="899"/>
      <c r="CY201" s="899"/>
      <c r="CZ201" s="900"/>
      <c r="DA201" s="847" t="s">
        <v>696</v>
      </c>
      <c r="DB201" s="848"/>
      <c r="DC201" s="848"/>
      <c r="DD201" s="848"/>
      <c r="DE201" s="848"/>
      <c r="DF201" s="848"/>
      <c r="DG201" s="848"/>
      <c r="DH201" s="849"/>
    </row>
    <row r="202" spans="2:112" ht="15" customHeight="1" x14ac:dyDescent="0.25">
      <c r="B202" s="893"/>
      <c r="C202" s="870"/>
      <c r="D202" s="871"/>
      <c r="E202" s="921"/>
      <c r="F202" s="922"/>
      <c r="G202" s="922"/>
      <c r="H202" s="922"/>
      <c r="I202" s="922"/>
      <c r="J202" s="922"/>
      <c r="K202" s="922"/>
      <c r="L202" s="922"/>
      <c r="M202" s="922"/>
      <c r="N202" s="923"/>
      <c r="O202" s="898"/>
      <c r="P202" s="899"/>
      <c r="Q202" s="899"/>
      <c r="R202" s="899"/>
      <c r="S202" s="899"/>
      <c r="T202" s="899"/>
      <c r="U202" s="899"/>
      <c r="V202" s="899"/>
      <c r="W202" s="899"/>
      <c r="X202" s="899"/>
      <c r="Y202" s="900"/>
      <c r="Z202" s="898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900"/>
      <c r="AN202" s="775"/>
      <c r="AO202" s="776"/>
      <c r="AP202" s="776"/>
      <c r="AQ202" s="776"/>
      <c r="AR202" s="776"/>
      <c r="AS202" s="776"/>
      <c r="AT202" s="776"/>
      <c r="AU202" s="777"/>
      <c r="AV202" s="775"/>
      <c r="AW202" s="776"/>
      <c r="AX202" s="776"/>
      <c r="AY202" s="776"/>
      <c r="AZ202" s="776"/>
      <c r="BA202" s="776"/>
      <c r="BB202" s="776"/>
      <c r="BC202" s="777"/>
      <c r="BD202" s="787"/>
      <c r="BE202" s="788"/>
      <c r="BF202" s="788"/>
      <c r="BG202" s="788"/>
      <c r="BH202" s="788"/>
      <c r="BI202" s="788"/>
      <c r="BJ202" s="788"/>
      <c r="BK202" s="788"/>
      <c r="BL202" s="789"/>
      <c r="BM202" s="790"/>
      <c r="BN202" s="906"/>
      <c r="BO202" s="906"/>
      <c r="BP202" s="906"/>
      <c r="BQ202" s="906"/>
      <c r="BR202" s="906"/>
      <c r="BS202" s="906"/>
      <c r="BT202" s="906"/>
      <c r="BU202" s="906"/>
      <c r="BV202" s="850" t="s">
        <v>697</v>
      </c>
      <c r="BW202" s="851"/>
      <c r="BX202" s="851"/>
      <c r="BY202" s="851"/>
      <c r="BZ202" s="851"/>
      <c r="CA202" s="851"/>
      <c r="CB202" s="851"/>
      <c r="CC202" s="852"/>
      <c r="CD202" s="898"/>
      <c r="CE202" s="899"/>
      <c r="CF202" s="899"/>
      <c r="CG202" s="899"/>
      <c r="CH202" s="899"/>
      <c r="CI202" s="899"/>
      <c r="CJ202" s="899"/>
      <c r="CK202" s="899"/>
      <c r="CL202" s="899"/>
      <c r="CM202" s="899"/>
      <c r="CN202" s="900"/>
      <c r="CO202" s="898"/>
      <c r="CP202" s="899"/>
      <c r="CQ202" s="899"/>
      <c r="CR202" s="899"/>
      <c r="CS202" s="899"/>
      <c r="CT202" s="899"/>
      <c r="CU202" s="899"/>
      <c r="CV202" s="899"/>
      <c r="CW202" s="899"/>
      <c r="CX202" s="899"/>
      <c r="CY202" s="899"/>
      <c r="CZ202" s="900"/>
      <c r="DA202" s="853"/>
      <c r="DB202" s="854"/>
      <c r="DC202" s="854"/>
      <c r="DD202" s="854"/>
      <c r="DE202" s="854"/>
      <c r="DF202" s="854"/>
      <c r="DG202" s="854"/>
      <c r="DH202" s="855"/>
    </row>
    <row r="203" spans="2:112" ht="15" customHeight="1" x14ac:dyDescent="0.25">
      <c r="B203" s="893"/>
      <c r="C203" s="870"/>
      <c r="D203" s="871"/>
      <c r="E203" s="921"/>
      <c r="F203" s="922"/>
      <c r="G203" s="922"/>
      <c r="H203" s="922"/>
      <c r="I203" s="922"/>
      <c r="J203" s="922"/>
      <c r="K203" s="922"/>
      <c r="L203" s="922"/>
      <c r="M203" s="922"/>
      <c r="N203" s="923"/>
      <c r="O203" s="898"/>
      <c r="P203" s="899"/>
      <c r="Q203" s="899"/>
      <c r="R203" s="899"/>
      <c r="S203" s="899"/>
      <c r="T203" s="899"/>
      <c r="U203" s="899"/>
      <c r="V203" s="899"/>
      <c r="W203" s="899"/>
      <c r="X203" s="899"/>
      <c r="Y203" s="900"/>
      <c r="Z203" s="898"/>
      <c r="AA203" s="899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900"/>
      <c r="AN203" s="775"/>
      <c r="AO203" s="776"/>
      <c r="AP203" s="776"/>
      <c r="AQ203" s="776"/>
      <c r="AR203" s="776"/>
      <c r="AS203" s="776"/>
      <c r="AT203" s="776"/>
      <c r="AU203" s="777"/>
      <c r="AV203" s="775"/>
      <c r="AW203" s="776"/>
      <c r="AX203" s="776"/>
      <c r="AY203" s="776"/>
      <c r="AZ203" s="776"/>
      <c r="BA203" s="776"/>
      <c r="BB203" s="776"/>
      <c r="BC203" s="777"/>
      <c r="BD203" s="875" t="s">
        <v>820</v>
      </c>
      <c r="BE203" s="875"/>
      <c r="BF203" s="875"/>
      <c r="BG203" s="875"/>
      <c r="BH203" s="875"/>
      <c r="BI203" s="875"/>
      <c r="BJ203" s="875"/>
      <c r="BK203" s="875"/>
      <c r="BL203" s="875"/>
      <c r="BM203" s="790"/>
      <c r="BN203" s="906"/>
      <c r="BO203" s="906"/>
      <c r="BP203" s="906"/>
      <c r="BQ203" s="906"/>
      <c r="BR203" s="906"/>
      <c r="BS203" s="906"/>
      <c r="BT203" s="906"/>
      <c r="BU203" s="906"/>
      <c r="BV203" s="866" t="s">
        <v>676</v>
      </c>
      <c r="BW203" s="867"/>
      <c r="BX203" s="867"/>
      <c r="BY203" s="867"/>
      <c r="BZ203" s="867"/>
      <c r="CA203" s="867"/>
      <c r="CB203" s="867"/>
      <c r="CC203" s="868"/>
      <c r="CD203" s="898"/>
      <c r="CE203" s="899"/>
      <c r="CF203" s="899"/>
      <c r="CG203" s="899"/>
      <c r="CH203" s="899"/>
      <c r="CI203" s="899"/>
      <c r="CJ203" s="899"/>
      <c r="CK203" s="899"/>
      <c r="CL203" s="899"/>
      <c r="CM203" s="899"/>
      <c r="CN203" s="900"/>
      <c r="CO203" s="898"/>
      <c r="CP203" s="899"/>
      <c r="CQ203" s="899"/>
      <c r="CR203" s="899"/>
      <c r="CS203" s="899"/>
      <c r="CT203" s="899"/>
      <c r="CU203" s="899"/>
      <c r="CV203" s="899"/>
      <c r="CW203" s="899"/>
      <c r="CX203" s="899"/>
      <c r="CY203" s="899"/>
      <c r="CZ203" s="900"/>
    </row>
    <row r="204" spans="2:112" ht="15" customHeight="1" x14ac:dyDescent="0.25">
      <c r="B204" s="893"/>
      <c r="C204" s="870"/>
      <c r="D204" s="871"/>
      <c r="E204" s="921"/>
      <c r="F204" s="922"/>
      <c r="G204" s="922"/>
      <c r="H204" s="922"/>
      <c r="I204" s="922"/>
      <c r="J204" s="922"/>
      <c r="K204" s="922"/>
      <c r="L204" s="922"/>
      <c r="M204" s="922"/>
      <c r="N204" s="923"/>
      <c r="O204" s="898"/>
      <c r="P204" s="899"/>
      <c r="Q204" s="899"/>
      <c r="R204" s="899"/>
      <c r="S204" s="899"/>
      <c r="T204" s="899"/>
      <c r="U204" s="899"/>
      <c r="V204" s="899"/>
      <c r="W204" s="899"/>
      <c r="X204" s="899"/>
      <c r="Y204" s="900"/>
      <c r="Z204" s="898"/>
      <c r="AA204" s="899"/>
      <c r="AB204" s="899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900"/>
      <c r="AN204" s="775"/>
      <c r="AO204" s="776"/>
      <c r="AP204" s="776"/>
      <c r="AQ204" s="776"/>
      <c r="AR204" s="776"/>
      <c r="AS204" s="776"/>
      <c r="AT204" s="776"/>
      <c r="AU204" s="777"/>
      <c r="AV204" s="775"/>
      <c r="AW204" s="776"/>
      <c r="AX204" s="776"/>
      <c r="AY204" s="776"/>
      <c r="AZ204" s="776"/>
      <c r="BA204" s="776"/>
      <c r="BB204" s="776"/>
      <c r="BC204" s="777"/>
      <c r="BD204" s="876"/>
      <c r="BE204" s="876"/>
      <c r="BF204" s="876"/>
      <c r="BG204" s="876"/>
      <c r="BH204" s="876"/>
      <c r="BI204" s="876"/>
      <c r="BJ204" s="876"/>
      <c r="BK204" s="876"/>
      <c r="BL204" s="876"/>
      <c r="BM204" s="790"/>
      <c r="BN204" s="906"/>
      <c r="BO204" s="906"/>
      <c r="BP204" s="906"/>
      <c r="BQ204" s="906"/>
      <c r="BR204" s="906"/>
      <c r="BS204" s="906"/>
      <c r="BT204" s="906"/>
      <c r="BU204" s="906"/>
      <c r="BV204" s="877"/>
      <c r="BW204" s="878"/>
      <c r="BX204" s="878"/>
      <c r="BY204" s="878"/>
      <c r="BZ204" s="878"/>
      <c r="CA204" s="878"/>
      <c r="CB204" s="878"/>
      <c r="CC204" s="879"/>
      <c r="CD204" s="898"/>
      <c r="CE204" s="899"/>
      <c r="CF204" s="899"/>
      <c r="CG204" s="899"/>
      <c r="CH204" s="899"/>
      <c r="CI204" s="899"/>
      <c r="CJ204" s="899"/>
      <c r="CK204" s="899"/>
      <c r="CL204" s="899"/>
      <c r="CM204" s="899"/>
      <c r="CN204" s="900"/>
      <c r="CO204" s="898"/>
      <c r="CP204" s="899"/>
      <c r="CQ204" s="899"/>
      <c r="CR204" s="899"/>
      <c r="CS204" s="899"/>
      <c r="CT204" s="899"/>
      <c r="CU204" s="899"/>
      <c r="CV204" s="899"/>
      <c r="CW204" s="899"/>
      <c r="CX204" s="899"/>
      <c r="CY204" s="899"/>
      <c r="CZ204" s="900"/>
    </row>
    <row r="205" spans="2:112" ht="15" customHeight="1" x14ac:dyDescent="0.25">
      <c r="B205" s="893"/>
      <c r="C205" s="870"/>
      <c r="D205" s="871"/>
      <c r="E205" s="921"/>
      <c r="F205" s="922"/>
      <c r="G205" s="922"/>
      <c r="H205" s="922"/>
      <c r="I205" s="922"/>
      <c r="J205" s="922"/>
      <c r="K205" s="922"/>
      <c r="L205" s="922"/>
      <c r="M205" s="922"/>
      <c r="N205" s="923"/>
      <c r="O205" s="898"/>
      <c r="P205" s="899"/>
      <c r="Q205" s="899"/>
      <c r="R205" s="899"/>
      <c r="S205" s="899"/>
      <c r="T205" s="899"/>
      <c r="U205" s="899"/>
      <c r="V205" s="899"/>
      <c r="W205" s="899"/>
      <c r="X205" s="899"/>
      <c r="Y205" s="900"/>
      <c r="Z205" s="898"/>
      <c r="AA205" s="899"/>
      <c r="AB205" s="899"/>
      <c r="AC205" s="899"/>
      <c r="AD205" s="899"/>
      <c r="AE205" s="899"/>
      <c r="AF205" s="899"/>
      <c r="AG205" s="899"/>
      <c r="AH205" s="899"/>
      <c r="AI205" s="899"/>
      <c r="AJ205" s="899"/>
      <c r="AK205" s="899"/>
      <c r="AL205" s="899"/>
      <c r="AM205" s="900"/>
      <c r="AN205" s="775"/>
      <c r="AO205" s="776"/>
      <c r="AP205" s="776"/>
      <c r="AQ205" s="776"/>
      <c r="AR205" s="776"/>
      <c r="AS205" s="776"/>
      <c r="AT205" s="776"/>
      <c r="AU205" s="777"/>
      <c r="AV205" s="775"/>
      <c r="AW205" s="776"/>
      <c r="AX205" s="776"/>
      <c r="AY205" s="776"/>
      <c r="AZ205" s="776"/>
      <c r="BA205" s="776"/>
      <c r="BB205" s="776"/>
      <c r="BC205" s="777"/>
      <c r="BD205" s="876"/>
      <c r="BE205" s="876"/>
      <c r="BF205" s="876"/>
      <c r="BG205" s="876"/>
      <c r="BH205" s="876"/>
      <c r="BI205" s="876"/>
      <c r="BJ205" s="876"/>
      <c r="BK205" s="876"/>
      <c r="BL205" s="876"/>
      <c r="BM205" s="790"/>
      <c r="BN205" s="906"/>
      <c r="BO205" s="906"/>
      <c r="BP205" s="906"/>
      <c r="BQ205" s="906"/>
      <c r="BR205" s="906"/>
      <c r="BS205" s="906"/>
      <c r="BT205" s="906"/>
      <c r="BU205" s="906"/>
      <c r="BV205" s="880" t="s">
        <v>699</v>
      </c>
      <c r="BW205" s="881"/>
      <c r="BX205" s="881"/>
      <c r="BY205" s="881"/>
      <c r="BZ205" s="881"/>
      <c r="CA205" s="881"/>
      <c r="CB205" s="881"/>
      <c r="CC205" s="882"/>
      <c r="CD205" s="898"/>
      <c r="CE205" s="899"/>
      <c r="CF205" s="899"/>
      <c r="CG205" s="899"/>
      <c r="CH205" s="899"/>
      <c r="CI205" s="899"/>
      <c r="CJ205" s="899"/>
      <c r="CK205" s="899"/>
      <c r="CL205" s="899"/>
      <c r="CM205" s="899"/>
      <c r="CN205" s="900"/>
      <c r="CO205" s="898"/>
      <c r="CP205" s="899"/>
      <c r="CQ205" s="899"/>
      <c r="CR205" s="899"/>
      <c r="CS205" s="899"/>
      <c r="CT205" s="899"/>
      <c r="CU205" s="899"/>
      <c r="CV205" s="899"/>
      <c r="CW205" s="899"/>
      <c r="CX205" s="899"/>
      <c r="CY205" s="899"/>
      <c r="CZ205" s="900"/>
    </row>
    <row r="206" spans="2:112" ht="93.75" customHeight="1" x14ac:dyDescent="0.25">
      <c r="B206" s="894"/>
      <c r="C206" s="887"/>
      <c r="D206" s="888"/>
      <c r="E206" s="927"/>
      <c r="F206" s="928"/>
      <c r="G206" s="928"/>
      <c r="H206" s="928"/>
      <c r="I206" s="928"/>
      <c r="J206" s="928"/>
      <c r="K206" s="928"/>
      <c r="L206" s="928"/>
      <c r="M206" s="928"/>
      <c r="N206" s="929"/>
      <c r="O206" s="901"/>
      <c r="P206" s="902"/>
      <c r="Q206" s="902"/>
      <c r="R206" s="902"/>
      <c r="S206" s="902"/>
      <c r="T206" s="902"/>
      <c r="U206" s="902"/>
      <c r="V206" s="902"/>
      <c r="W206" s="902"/>
      <c r="X206" s="902"/>
      <c r="Y206" s="903"/>
      <c r="Z206" s="901"/>
      <c r="AA206" s="902"/>
      <c r="AB206" s="902"/>
      <c r="AC206" s="902"/>
      <c r="AD206" s="902"/>
      <c r="AE206" s="902"/>
      <c r="AF206" s="902"/>
      <c r="AG206" s="902"/>
      <c r="AH206" s="902"/>
      <c r="AI206" s="902"/>
      <c r="AJ206" s="902"/>
      <c r="AK206" s="902"/>
      <c r="AL206" s="902"/>
      <c r="AM206" s="903"/>
      <c r="AN206" s="787"/>
      <c r="AO206" s="788"/>
      <c r="AP206" s="788"/>
      <c r="AQ206" s="788"/>
      <c r="AR206" s="788"/>
      <c r="AS206" s="788"/>
      <c r="AT206" s="788"/>
      <c r="AU206" s="789"/>
      <c r="AV206" s="787"/>
      <c r="AW206" s="788"/>
      <c r="AX206" s="788"/>
      <c r="AY206" s="788"/>
      <c r="AZ206" s="788"/>
      <c r="BA206" s="788"/>
      <c r="BB206" s="788"/>
      <c r="BC206" s="789"/>
      <c r="BD206" s="876"/>
      <c r="BE206" s="876"/>
      <c r="BF206" s="876"/>
      <c r="BG206" s="876"/>
      <c r="BH206" s="876"/>
      <c r="BI206" s="876"/>
      <c r="BJ206" s="876"/>
      <c r="BK206" s="876"/>
      <c r="BL206" s="876"/>
      <c r="BM206" s="908"/>
      <c r="BN206" s="909"/>
      <c r="BO206" s="909"/>
      <c r="BP206" s="909"/>
      <c r="BQ206" s="909"/>
      <c r="BR206" s="909"/>
      <c r="BS206" s="909"/>
      <c r="BT206" s="909"/>
      <c r="BU206" s="909"/>
      <c r="BV206" s="880"/>
      <c r="BW206" s="881"/>
      <c r="BX206" s="881"/>
      <c r="BY206" s="881"/>
      <c r="BZ206" s="881"/>
      <c r="CA206" s="881"/>
      <c r="CB206" s="881"/>
      <c r="CC206" s="882"/>
      <c r="CD206" s="901"/>
      <c r="CE206" s="902"/>
      <c r="CF206" s="902"/>
      <c r="CG206" s="902"/>
      <c r="CH206" s="902"/>
      <c r="CI206" s="902"/>
      <c r="CJ206" s="902"/>
      <c r="CK206" s="902"/>
      <c r="CL206" s="902"/>
      <c r="CM206" s="902"/>
      <c r="CN206" s="903"/>
      <c r="CO206" s="901"/>
      <c r="CP206" s="902"/>
      <c r="CQ206" s="902"/>
      <c r="CR206" s="902"/>
      <c r="CS206" s="902"/>
      <c r="CT206" s="902"/>
      <c r="CU206" s="902"/>
      <c r="CV206" s="902"/>
      <c r="CW206" s="902"/>
      <c r="CX206" s="902"/>
      <c r="CY206" s="902"/>
      <c r="CZ206" s="903"/>
    </row>
    <row r="207" spans="2:112" ht="6.75" customHeight="1" x14ac:dyDescent="0.25">
      <c r="E207" s="933"/>
      <c r="F207" s="933"/>
      <c r="G207" s="933"/>
      <c r="H207" s="933"/>
      <c r="I207" s="933"/>
      <c r="J207" s="933"/>
      <c r="K207" s="933"/>
      <c r="L207" s="933"/>
      <c r="M207" s="933"/>
      <c r="N207" s="933"/>
      <c r="O207" s="806"/>
      <c r="P207" s="806"/>
      <c r="Q207" s="806"/>
      <c r="R207" s="806"/>
      <c r="S207" s="806"/>
      <c r="T207" s="806"/>
      <c r="U207" s="806"/>
      <c r="V207" s="806"/>
      <c r="W207" s="806"/>
      <c r="X207" s="806"/>
      <c r="Y207" s="806"/>
      <c r="Z207" s="806"/>
      <c r="AA207" s="806"/>
      <c r="AB207" s="806"/>
      <c r="AC207" s="806"/>
      <c r="AD207" s="806"/>
      <c r="AE207" s="806"/>
      <c r="AF207" s="806"/>
      <c r="AG207" s="806"/>
      <c r="AH207" s="806"/>
      <c r="AI207" s="806"/>
      <c r="AJ207" s="806"/>
      <c r="AK207" s="806"/>
      <c r="AL207" s="806"/>
      <c r="AM207" s="806"/>
      <c r="AN207" s="806"/>
      <c r="AO207" s="806"/>
      <c r="AP207" s="806"/>
      <c r="AQ207" s="806"/>
      <c r="AR207" s="806"/>
      <c r="AS207" s="806"/>
      <c r="AT207" s="806"/>
      <c r="AU207" s="806"/>
      <c r="AV207" s="807"/>
      <c r="AW207" s="807"/>
      <c r="AX207" s="807"/>
      <c r="AY207" s="807"/>
      <c r="AZ207" s="807"/>
      <c r="BA207" s="807"/>
      <c r="BB207" s="807"/>
      <c r="BC207" s="807"/>
      <c r="BD207" s="807"/>
      <c r="BE207" s="807"/>
      <c r="BF207" s="807"/>
      <c r="BG207" s="807"/>
      <c r="BH207" s="807"/>
      <c r="BI207" s="807"/>
      <c r="BJ207" s="807"/>
      <c r="BK207" s="807"/>
      <c r="BL207" s="807"/>
      <c r="BM207" s="807"/>
      <c r="BN207" s="807"/>
      <c r="BO207" s="807"/>
      <c r="BP207" s="807"/>
      <c r="BQ207" s="807"/>
      <c r="BR207" s="807"/>
      <c r="BS207" s="807"/>
      <c r="BT207" s="807"/>
      <c r="BU207" s="807"/>
      <c r="BV207" s="808"/>
      <c r="BW207" s="808"/>
      <c r="BX207" s="808"/>
      <c r="BY207" s="808"/>
      <c r="BZ207" s="808"/>
      <c r="CA207" s="808"/>
      <c r="CB207" s="808"/>
      <c r="CC207" s="808"/>
      <c r="CD207" s="809"/>
      <c r="CE207" s="809"/>
      <c r="CF207" s="809"/>
      <c r="CG207" s="809"/>
      <c r="CH207" s="809"/>
      <c r="CI207" s="809"/>
      <c r="CJ207" s="809"/>
      <c r="CK207" s="809"/>
      <c r="CL207" s="809"/>
      <c r="CM207" s="809"/>
      <c r="CN207" s="809"/>
      <c r="CO207" s="809"/>
      <c r="CP207" s="809"/>
      <c r="CQ207" s="809"/>
      <c r="CR207" s="809"/>
      <c r="CS207" s="809"/>
      <c r="CT207" s="809"/>
      <c r="CU207" s="809"/>
      <c r="CV207" s="809"/>
      <c r="CW207" s="809"/>
      <c r="CX207" s="809"/>
      <c r="CY207" s="809"/>
      <c r="CZ207" s="809"/>
    </row>
    <row r="208" spans="2:112" ht="15" customHeight="1" x14ac:dyDescent="0.25">
      <c r="B208" s="862"/>
      <c r="C208" s="863" t="s">
        <v>821</v>
      </c>
      <c r="D208" s="864"/>
      <c r="E208" s="915" t="s">
        <v>822</v>
      </c>
      <c r="F208" s="916"/>
      <c r="G208" s="916"/>
      <c r="H208" s="916"/>
      <c r="I208" s="916"/>
      <c r="J208" s="916"/>
      <c r="K208" s="916"/>
      <c r="L208" s="916"/>
      <c r="M208" s="916"/>
      <c r="N208" s="917"/>
      <c r="O208" s="895" t="s">
        <v>823</v>
      </c>
      <c r="P208" s="896"/>
      <c r="Q208" s="896"/>
      <c r="R208" s="896"/>
      <c r="S208" s="896"/>
      <c r="T208" s="896"/>
      <c r="U208" s="896"/>
      <c r="V208" s="896"/>
      <c r="W208" s="896"/>
      <c r="X208" s="896"/>
      <c r="Y208" s="897"/>
      <c r="Z208" s="895" t="s">
        <v>824</v>
      </c>
      <c r="AA208" s="896"/>
      <c r="AB208" s="896"/>
      <c r="AC208" s="896"/>
      <c r="AD208" s="896"/>
      <c r="AE208" s="896"/>
      <c r="AF208" s="896"/>
      <c r="AG208" s="896"/>
      <c r="AH208" s="896"/>
      <c r="AI208" s="896"/>
      <c r="AJ208" s="896"/>
      <c r="AK208" s="896"/>
      <c r="AL208" s="896"/>
      <c r="AM208" s="897"/>
      <c r="AN208" s="759" t="s">
        <v>670</v>
      </c>
      <c r="AO208" s="760"/>
      <c r="AP208" s="760"/>
      <c r="AQ208" s="760"/>
      <c r="AR208" s="760"/>
      <c r="AS208" s="760"/>
      <c r="AT208" s="760"/>
      <c r="AU208" s="761"/>
      <c r="AV208" s="759" t="s">
        <v>314</v>
      </c>
      <c r="AW208" s="760"/>
      <c r="AX208" s="760"/>
      <c r="AY208" s="760"/>
      <c r="AZ208" s="760"/>
      <c r="BA208" s="760"/>
      <c r="BB208" s="760"/>
      <c r="BC208" s="761"/>
      <c r="BD208" s="759">
        <v>2020</v>
      </c>
      <c r="BE208" s="760"/>
      <c r="BF208" s="760"/>
      <c r="BG208" s="760"/>
      <c r="BH208" s="760"/>
      <c r="BI208" s="760"/>
      <c r="BJ208" s="760"/>
      <c r="BK208" s="760"/>
      <c r="BL208" s="761"/>
      <c r="BM208" s="814">
        <v>1</v>
      </c>
      <c r="BN208" s="815"/>
      <c r="BO208" s="815"/>
      <c r="BP208" s="815"/>
      <c r="BQ208" s="815"/>
      <c r="BR208" s="815"/>
      <c r="BS208" s="815"/>
      <c r="BT208" s="815"/>
      <c r="BU208" s="889"/>
      <c r="BV208" s="866" t="s">
        <v>672</v>
      </c>
      <c r="BW208" s="867"/>
      <c r="BX208" s="867"/>
      <c r="BY208" s="867"/>
      <c r="BZ208" s="867"/>
      <c r="CA208" s="867"/>
      <c r="CB208" s="867"/>
      <c r="CC208" s="868"/>
      <c r="CD208" s="759" t="s">
        <v>825</v>
      </c>
      <c r="CE208" s="760"/>
      <c r="CF208" s="760"/>
      <c r="CG208" s="760"/>
      <c r="CH208" s="760"/>
      <c r="CI208" s="760"/>
      <c r="CJ208" s="760"/>
      <c r="CK208" s="760"/>
      <c r="CL208" s="760"/>
      <c r="CM208" s="760"/>
      <c r="CN208" s="761"/>
      <c r="CO208" s="759" t="s">
        <v>826</v>
      </c>
      <c r="CP208" s="760"/>
      <c r="CQ208" s="760"/>
      <c r="CR208" s="760"/>
      <c r="CS208" s="760"/>
      <c r="CT208" s="760"/>
      <c r="CU208" s="760"/>
      <c r="CV208" s="760"/>
      <c r="CW208" s="760"/>
      <c r="CX208" s="760"/>
      <c r="CY208" s="760"/>
      <c r="CZ208" s="761"/>
    </row>
    <row r="209" spans="2:112" ht="15" customHeight="1" x14ac:dyDescent="0.25">
      <c r="B209" s="869"/>
      <c r="C209" s="870"/>
      <c r="D209" s="871"/>
      <c r="E209" s="921"/>
      <c r="F209" s="922"/>
      <c r="G209" s="922"/>
      <c r="H209" s="922"/>
      <c r="I209" s="922"/>
      <c r="J209" s="922"/>
      <c r="K209" s="922"/>
      <c r="L209" s="922"/>
      <c r="M209" s="922"/>
      <c r="N209" s="923"/>
      <c r="O209" s="898"/>
      <c r="P209" s="899"/>
      <c r="Q209" s="899"/>
      <c r="R209" s="899"/>
      <c r="S209" s="899"/>
      <c r="T209" s="899"/>
      <c r="U209" s="899"/>
      <c r="V209" s="899"/>
      <c r="W209" s="899"/>
      <c r="X209" s="899"/>
      <c r="Y209" s="900"/>
      <c r="Z209" s="898"/>
      <c r="AA209" s="899"/>
      <c r="AB209" s="899"/>
      <c r="AC209" s="899"/>
      <c r="AD209" s="899"/>
      <c r="AE209" s="899"/>
      <c r="AF209" s="899"/>
      <c r="AG209" s="899"/>
      <c r="AH209" s="899"/>
      <c r="AI209" s="899"/>
      <c r="AJ209" s="899"/>
      <c r="AK209" s="899"/>
      <c r="AL209" s="899"/>
      <c r="AM209" s="900"/>
      <c r="AN209" s="775"/>
      <c r="AO209" s="776"/>
      <c r="AP209" s="776"/>
      <c r="AQ209" s="776"/>
      <c r="AR209" s="776"/>
      <c r="AS209" s="776"/>
      <c r="AT209" s="776"/>
      <c r="AU209" s="777"/>
      <c r="AV209" s="775"/>
      <c r="AW209" s="776"/>
      <c r="AX209" s="776"/>
      <c r="AY209" s="776"/>
      <c r="AZ209" s="776"/>
      <c r="BA209" s="776"/>
      <c r="BB209" s="776"/>
      <c r="BC209" s="777"/>
      <c r="BD209" s="775"/>
      <c r="BE209" s="776"/>
      <c r="BF209" s="776"/>
      <c r="BG209" s="776"/>
      <c r="BH209" s="776"/>
      <c r="BI209" s="776"/>
      <c r="BJ209" s="776"/>
      <c r="BK209" s="776"/>
      <c r="BL209" s="777"/>
      <c r="BM209" s="819"/>
      <c r="BN209" s="820"/>
      <c r="BO209" s="820"/>
      <c r="BP209" s="820"/>
      <c r="BQ209" s="820"/>
      <c r="BR209" s="820"/>
      <c r="BS209" s="820"/>
      <c r="BT209" s="820"/>
      <c r="BU209" s="890"/>
      <c r="BV209" s="872"/>
      <c r="BW209" s="873"/>
      <c r="BX209" s="873"/>
      <c r="BY209" s="873"/>
      <c r="BZ209" s="873"/>
      <c r="CA209" s="873"/>
      <c r="CB209" s="873"/>
      <c r="CC209" s="874"/>
      <c r="CD209" s="775"/>
      <c r="CE209" s="776"/>
      <c r="CF209" s="776"/>
      <c r="CG209" s="776"/>
      <c r="CH209" s="776"/>
      <c r="CI209" s="776"/>
      <c r="CJ209" s="776"/>
      <c r="CK209" s="776"/>
      <c r="CL209" s="776"/>
      <c r="CM209" s="776"/>
      <c r="CN209" s="777"/>
      <c r="CO209" s="775"/>
      <c r="CP209" s="776"/>
      <c r="CQ209" s="776"/>
      <c r="CR209" s="776"/>
      <c r="CS209" s="776"/>
      <c r="CT209" s="776"/>
      <c r="CU209" s="776"/>
      <c r="CV209" s="776"/>
      <c r="CW209" s="776"/>
      <c r="CX209" s="776"/>
      <c r="CY209" s="776"/>
      <c r="CZ209" s="777"/>
    </row>
    <row r="210" spans="2:112" ht="15" customHeight="1" x14ac:dyDescent="0.25">
      <c r="B210" s="869"/>
      <c r="C210" s="870"/>
      <c r="D210" s="871"/>
      <c r="E210" s="921"/>
      <c r="F210" s="922"/>
      <c r="G210" s="922"/>
      <c r="H210" s="922"/>
      <c r="I210" s="922"/>
      <c r="J210" s="922"/>
      <c r="K210" s="922"/>
      <c r="L210" s="922"/>
      <c r="M210" s="922"/>
      <c r="N210" s="923"/>
      <c r="O210" s="898"/>
      <c r="P210" s="899"/>
      <c r="Q210" s="899"/>
      <c r="R210" s="899"/>
      <c r="S210" s="899"/>
      <c r="T210" s="899"/>
      <c r="U210" s="899"/>
      <c r="V210" s="899"/>
      <c r="W210" s="899"/>
      <c r="X210" s="899"/>
      <c r="Y210" s="900"/>
      <c r="Z210" s="898"/>
      <c r="AA210" s="899"/>
      <c r="AB210" s="899"/>
      <c r="AC210" s="899"/>
      <c r="AD210" s="899"/>
      <c r="AE210" s="899"/>
      <c r="AF210" s="899"/>
      <c r="AG210" s="899"/>
      <c r="AH210" s="899"/>
      <c r="AI210" s="899"/>
      <c r="AJ210" s="899"/>
      <c r="AK210" s="899"/>
      <c r="AL210" s="899"/>
      <c r="AM210" s="900"/>
      <c r="AN210" s="775"/>
      <c r="AO210" s="776"/>
      <c r="AP210" s="776"/>
      <c r="AQ210" s="776"/>
      <c r="AR210" s="776"/>
      <c r="AS210" s="776"/>
      <c r="AT210" s="776"/>
      <c r="AU210" s="777"/>
      <c r="AV210" s="775"/>
      <c r="AW210" s="776"/>
      <c r="AX210" s="776"/>
      <c r="AY210" s="776"/>
      <c r="AZ210" s="776"/>
      <c r="BA210" s="776"/>
      <c r="BB210" s="776"/>
      <c r="BC210" s="777"/>
      <c r="BD210" s="787"/>
      <c r="BE210" s="788"/>
      <c r="BF210" s="788"/>
      <c r="BG210" s="788"/>
      <c r="BH210" s="788"/>
      <c r="BI210" s="788"/>
      <c r="BJ210" s="788"/>
      <c r="BK210" s="788"/>
      <c r="BL210" s="789"/>
      <c r="BM210" s="819"/>
      <c r="BN210" s="820"/>
      <c r="BO210" s="820"/>
      <c r="BP210" s="820"/>
      <c r="BQ210" s="820"/>
      <c r="BR210" s="820"/>
      <c r="BS210" s="820"/>
      <c r="BT210" s="820"/>
      <c r="BU210" s="890"/>
      <c r="BV210" s="850" t="s">
        <v>697</v>
      </c>
      <c r="BW210" s="851"/>
      <c r="BX210" s="851"/>
      <c r="BY210" s="851"/>
      <c r="BZ210" s="851"/>
      <c r="CA210" s="851"/>
      <c r="CB210" s="851"/>
      <c r="CC210" s="852"/>
      <c r="CD210" s="775"/>
      <c r="CE210" s="776"/>
      <c r="CF210" s="776"/>
      <c r="CG210" s="776"/>
      <c r="CH210" s="776"/>
      <c r="CI210" s="776"/>
      <c r="CJ210" s="776"/>
      <c r="CK210" s="776"/>
      <c r="CL210" s="776"/>
      <c r="CM210" s="776"/>
      <c r="CN210" s="777"/>
      <c r="CO210" s="775"/>
      <c r="CP210" s="776"/>
      <c r="CQ210" s="776"/>
      <c r="CR210" s="776"/>
      <c r="CS210" s="776"/>
      <c r="CT210" s="776"/>
      <c r="CU210" s="776"/>
      <c r="CV210" s="776"/>
      <c r="CW210" s="776"/>
      <c r="CX210" s="776"/>
      <c r="CY210" s="776"/>
      <c r="CZ210" s="777"/>
    </row>
    <row r="211" spans="2:112" ht="15" customHeight="1" x14ac:dyDescent="0.25">
      <c r="B211" s="869"/>
      <c r="C211" s="870"/>
      <c r="D211" s="871"/>
      <c r="E211" s="921"/>
      <c r="F211" s="922"/>
      <c r="G211" s="922"/>
      <c r="H211" s="922"/>
      <c r="I211" s="922"/>
      <c r="J211" s="922"/>
      <c r="K211" s="922"/>
      <c r="L211" s="922"/>
      <c r="M211" s="922"/>
      <c r="N211" s="923"/>
      <c r="O211" s="898"/>
      <c r="P211" s="899"/>
      <c r="Q211" s="899"/>
      <c r="R211" s="899"/>
      <c r="S211" s="899"/>
      <c r="T211" s="899"/>
      <c r="U211" s="899"/>
      <c r="V211" s="899"/>
      <c r="W211" s="899"/>
      <c r="X211" s="899"/>
      <c r="Y211" s="900"/>
      <c r="Z211" s="898"/>
      <c r="AA211" s="899"/>
      <c r="AB211" s="899"/>
      <c r="AC211" s="899"/>
      <c r="AD211" s="899"/>
      <c r="AE211" s="899"/>
      <c r="AF211" s="899"/>
      <c r="AG211" s="899"/>
      <c r="AH211" s="899"/>
      <c r="AI211" s="899"/>
      <c r="AJ211" s="899"/>
      <c r="AK211" s="899"/>
      <c r="AL211" s="899"/>
      <c r="AM211" s="900"/>
      <c r="AN211" s="775"/>
      <c r="AO211" s="776"/>
      <c r="AP211" s="776"/>
      <c r="AQ211" s="776"/>
      <c r="AR211" s="776"/>
      <c r="AS211" s="776"/>
      <c r="AT211" s="776"/>
      <c r="AU211" s="777"/>
      <c r="AV211" s="775"/>
      <c r="AW211" s="776"/>
      <c r="AX211" s="776"/>
      <c r="AY211" s="776"/>
      <c r="AZ211" s="776"/>
      <c r="BA211" s="776"/>
      <c r="BB211" s="776"/>
      <c r="BC211" s="777"/>
      <c r="BD211" s="814" t="s">
        <v>698</v>
      </c>
      <c r="BE211" s="815"/>
      <c r="BF211" s="815"/>
      <c r="BG211" s="815"/>
      <c r="BH211" s="815"/>
      <c r="BI211" s="815"/>
      <c r="BJ211" s="815"/>
      <c r="BK211" s="815"/>
      <c r="BL211" s="889"/>
      <c r="BM211" s="819"/>
      <c r="BN211" s="820"/>
      <c r="BO211" s="820"/>
      <c r="BP211" s="820"/>
      <c r="BQ211" s="820"/>
      <c r="BR211" s="820"/>
      <c r="BS211" s="820"/>
      <c r="BT211" s="820"/>
      <c r="BU211" s="890"/>
      <c r="BV211" s="866" t="s">
        <v>676</v>
      </c>
      <c r="BW211" s="867"/>
      <c r="BX211" s="867"/>
      <c r="BY211" s="867"/>
      <c r="BZ211" s="867"/>
      <c r="CA211" s="867"/>
      <c r="CB211" s="867"/>
      <c r="CC211" s="868"/>
      <c r="CD211" s="775"/>
      <c r="CE211" s="776"/>
      <c r="CF211" s="776"/>
      <c r="CG211" s="776"/>
      <c r="CH211" s="776"/>
      <c r="CI211" s="776"/>
      <c r="CJ211" s="776"/>
      <c r="CK211" s="776"/>
      <c r="CL211" s="776"/>
      <c r="CM211" s="776"/>
      <c r="CN211" s="777"/>
      <c r="CO211" s="775"/>
      <c r="CP211" s="776"/>
      <c r="CQ211" s="776"/>
      <c r="CR211" s="776"/>
      <c r="CS211" s="776"/>
      <c r="CT211" s="776"/>
      <c r="CU211" s="776"/>
      <c r="CV211" s="776"/>
      <c r="CW211" s="776"/>
      <c r="CX211" s="776"/>
      <c r="CY211" s="776"/>
      <c r="CZ211" s="777"/>
    </row>
    <row r="212" spans="2:112" ht="15" customHeight="1" x14ac:dyDescent="0.25">
      <c r="B212" s="869"/>
      <c r="C212" s="870"/>
      <c r="D212" s="871"/>
      <c r="E212" s="921"/>
      <c r="F212" s="922"/>
      <c r="G212" s="922"/>
      <c r="H212" s="922"/>
      <c r="I212" s="922"/>
      <c r="J212" s="922"/>
      <c r="K212" s="922"/>
      <c r="L212" s="922"/>
      <c r="M212" s="922"/>
      <c r="N212" s="923"/>
      <c r="O212" s="898"/>
      <c r="P212" s="899"/>
      <c r="Q212" s="899"/>
      <c r="R212" s="899"/>
      <c r="S212" s="899"/>
      <c r="T212" s="899"/>
      <c r="U212" s="899"/>
      <c r="V212" s="899"/>
      <c r="W212" s="899"/>
      <c r="X212" s="899"/>
      <c r="Y212" s="900"/>
      <c r="Z212" s="898"/>
      <c r="AA212" s="899"/>
      <c r="AB212" s="899"/>
      <c r="AC212" s="899"/>
      <c r="AD212" s="899"/>
      <c r="AE212" s="899"/>
      <c r="AF212" s="899"/>
      <c r="AG212" s="899"/>
      <c r="AH212" s="899"/>
      <c r="AI212" s="899"/>
      <c r="AJ212" s="899"/>
      <c r="AK212" s="899"/>
      <c r="AL212" s="899"/>
      <c r="AM212" s="900"/>
      <c r="AN212" s="775"/>
      <c r="AO212" s="776"/>
      <c r="AP212" s="776"/>
      <c r="AQ212" s="776"/>
      <c r="AR212" s="776"/>
      <c r="AS212" s="776"/>
      <c r="AT212" s="776"/>
      <c r="AU212" s="777"/>
      <c r="AV212" s="775"/>
      <c r="AW212" s="776"/>
      <c r="AX212" s="776"/>
      <c r="AY212" s="776"/>
      <c r="AZ212" s="776"/>
      <c r="BA212" s="776"/>
      <c r="BB212" s="776"/>
      <c r="BC212" s="777"/>
      <c r="BD212" s="819"/>
      <c r="BE212" s="820"/>
      <c r="BF212" s="820"/>
      <c r="BG212" s="820"/>
      <c r="BH212" s="820"/>
      <c r="BI212" s="820"/>
      <c r="BJ212" s="820"/>
      <c r="BK212" s="820"/>
      <c r="BL212" s="890"/>
      <c r="BM212" s="819"/>
      <c r="BN212" s="820"/>
      <c r="BO212" s="820"/>
      <c r="BP212" s="820"/>
      <c r="BQ212" s="820"/>
      <c r="BR212" s="820"/>
      <c r="BS212" s="820"/>
      <c r="BT212" s="820"/>
      <c r="BU212" s="890"/>
      <c r="BV212" s="872"/>
      <c r="BW212" s="873"/>
      <c r="BX212" s="873"/>
      <c r="BY212" s="873"/>
      <c r="BZ212" s="873"/>
      <c r="CA212" s="873"/>
      <c r="CB212" s="873"/>
      <c r="CC212" s="874"/>
      <c r="CD212" s="775"/>
      <c r="CE212" s="776"/>
      <c r="CF212" s="776"/>
      <c r="CG212" s="776"/>
      <c r="CH212" s="776"/>
      <c r="CI212" s="776"/>
      <c r="CJ212" s="776"/>
      <c r="CK212" s="776"/>
      <c r="CL212" s="776"/>
      <c r="CM212" s="776"/>
      <c r="CN212" s="777"/>
      <c r="CO212" s="775"/>
      <c r="CP212" s="776"/>
      <c r="CQ212" s="776"/>
      <c r="CR212" s="776"/>
      <c r="CS212" s="776"/>
      <c r="CT212" s="776"/>
      <c r="CU212" s="776"/>
      <c r="CV212" s="776"/>
      <c r="CW212" s="776"/>
      <c r="CX212" s="776"/>
      <c r="CY212" s="776"/>
      <c r="CZ212" s="777"/>
    </row>
    <row r="213" spans="2:112" ht="15" customHeight="1" x14ac:dyDescent="0.25">
      <c r="B213" s="869"/>
      <c r="C213" s="870"/>
      <c r="D213" s="871"/>
      <c r="E213" s="921"/>
      <c r="F213" s="922"/>
      <c r="G213" s="922"/>
      <c r="H213" s="922"/>
      <c r="I213" s="922"/>
      <c r="J213" s="922"/>
      <c r="K213" s="922"/>
      <c r="L213" s="922"/>
      <c r="M213" s="922"/>
      <c r="N213" s="923"/>
      <c r="O213" s="898"/>
      <c r="P213" s="899"/>
      <c r="Q213" s="899"/>
      <c r="R213" s="899"/>
      <c r="S213" s="899"/>
      <c r="T213" s="899"/>
      <c r="U213" s="899"/>
      <c r="V213" s="899"/>
      <c r="W213" s="899"/>
      <c r="X213" s="899"/>
      <c r="Y213" s="900"/>
      <c r="Z213" s="898"/>
      <c r="AA213" s="899"/>
      <c r="AB213" s="899"/>
      <c r="AC213" s="899"/>
      <c r="AD213" s="899"/>
      <c r="AE213" s="899"/>
      <c r="AF213" s="899"/>
      <c r="AG213" s="899"/>
      <c r="AH213" s="899"/>
      <c r="AI213" s="899"/>
      <c r="AJ213" s="899"/>
      <c r="AK213" s="899"/>
      <c r="AL213" s="899"/>
      <c r="AM213" s="900"/>
      <c r="AN213" s="775"/>
      <c r="AO213" s="776"/>
      <c r="AP213" s="776"/>
      <c r="AQ213" s="776"/>
      <c r="AR213" s="776"/>
      <c r="AS213" s="776"/>
      <c r="AT213" s="776"/>
      <c r="AU213" s="777"/>
      <c r="AV213" s="775"/>
      <c r="AW213" s="776"/>
      <c r="AX213" s="776"/>
      <c r="AY213" s="776"/>
      <c r="AZ213" s="776"/>
      <c r="BA213" s="776"/>
      <c r="BB213" s="776"/>
      <c r="BC213" s="777"/>
      <c r="BD213" s="819"/>
      <c r="BE213" s="820"/>
      <c r="BF213" s="820"/>
      <c r="BG213" s="820"/>
      <c r="BH213" s="820"/>
      <c r="BI213" s="820"/>
      <c r="BJ213" s="820"/>
      <c r="BK213" s="820"/>
      <c r="BL213" s="890"/>
      <c r="BM213" s="819"/>
      <c r="BN213" s="820"/>
      <c r="BO213" s="820"/>
      <c r="BP213" s="820"/>
      <c r="BQ213" s="820"/>
      <c r="BR213" s="820"/>
      <c r="BS213" s="820"/>
      <c r="BT213" s="820"/>
      <c r="BU213" s="890"/>
      <c r="BV213" s="880" t="s">
        <v>699</v>
      </c>
      <c r="BW213" s="881"/>
      <c r="BX213" s="881"/>
      <c r="BY213" s="881"/>
      <c r="BZ213" s="881"/>
      <c r="CA213" s="881"/>
      <c r="CB213" s="881"/>
      <c r="CC213" s="882"/>
      <c r="CD213" s="775"/>
      <c r="CE213" s="776"/>
      <c r="CF213" s="776"/>
      <c r="CG213" s="776"/>
      <c r="CH213" s="776"/>
      <c r="CI213" s="776"/>
      <c r="CJ213" s="776"/>
      <c r="CK213" s="776"/>
      <c r="CL213" s="776"/>
      <c r="CM213" s="776"/>
      <c r="CN213" s="777"/>
      <c r="CO213" s="775"/>
      <c r="CP213" s="776"/>
      <c r="CQ213" s="776"/>
      <c r="CR213" s="776"/>
      <c r="CS213" s="776"/>
      <c r="CT213" s="776"/>
      <c r="CU213" s="776"/>
      <c r="CV213" s="776"/>
      <c r="CW213" s="776"/>
      <c r="CX213" s="776"/>
      <c r="CY213" s="776"/>
      <c r="CZ213" s="777"/>
    </row>
    <row r="214" spans="2:112" ht="91.5" customHeight="1" x14ac:dyDescent="0.25">
      <c r="B214" s="886"/>
      <c r="C214" s="887"/>
      <c r="D214" s="888"/>
      <c r="E214" s="927"/>
      <c r="F214" s="928"/>
      <c r="G214" s="928"/>
      <c r="H214" s="928"/>
      <c r="I214" s="928"/>
      <c r="J214" s="928"/>
      <c r="K214" s="928"/>
      <c r="L214" s="928"/>
      <c r="M214" s="928"/>
      <c r="N214" s="929"/>
      <c r="O214" s="901"/>
      <c r="P214" s="902"/>
      <c r="Q214" s="902"/>
      <c r="R214" s="902"/>
      <c r="S214" s="902"/>
      <c r="T214" s="902"/>
      <c r="U214" s="902"/>
      <c r="V214" s="902"/>
      <c r="W214" s="902"/>
      <c r="X214" s="902"/>
      <c r="Y214" s="903"/>
      <c r="Z214" s="901"/>
      <c r="AA214" s="902"/>
      <c r="AB214" s="902"/>
      <c r="AC214" s="902"/>
      <c r="AD214" s="902"/>
      <c r="AE214" s="902"/>
      <c r="AF214" s="902"/>
      <c r="AG214" s="902"/>
      <c r="AH214" s="902"/>
      <c r="AI214" s="902"/>
      <c r="AJ214" s="902"/>
      <c r="AK214" s="902"/>
      <c r="AL214" s="902"/>
      <c r="AM214" s="903"/>
      <c r="AN214" s="787"/>
      <c r="AO214" s="788"/>
      <c r="AP214" s="788"/>
      <c r="AQ214" s="788"/>
      <c r="AR214" s="788"/>
      <c r="AS214" s="788"/>
      <c r="AT214" s="788"/>
      <c r="AU214" s="789"/>
      <c r="AV214" s="787"/>
      <c r="AW214" s="788"/>
      <c r="AX214" s="788"/>
      <c r="AY214" s="788"/>
      <c r="AZ214" s="788"/>
      <c r="BA214" s="788"/>
      <c r="BB214" s="788"/>
      <c r="BC214" s="789"/>
      <c r="BD214" s="827"/>
      <c r="BE214" s="828"/>
      <c r="BF214" s="828"/>
      <c r="BG214" s="828"/>
      <c r="BH214" s="828"/>
      <c r="BI214" s="828"/>
      <c r="BJ214" s="828"/>
      <c r="BK214" s="828"/>
      <c r="BL214" s="891"/>
      <c r="BM214" s="827"/>
      <c r="BN214" s="828"/>
      <c r="BO214" s="828"/>
      <c r="BP214" s="828"/>
      <c r="BQ214" s="828"/>
      <c r="BR214" s="828"/>
      <c r="BS214" s="828"/>
      <c r="BT214" s="828"/>
      <c r="BU214" s="891"/>
      <c r="BV214" s="880"/>
      <c r="BW214" s="881"/>
      <c r="BX214" s="881"/>
      <c r="BY214" s="881"/>
      <c r="BZ214" s="881"/>
      <c r="CA214" s="881"/>
      <c r="CB214" s="881"/>
      <c r="CC214" s="882"/>
      <c r="CD214" s="787"/>
      <c r="CE214" s="788"/>
      <c r="CF214" s="788"/>
      <c r="CG214" s="788"/>
      <c r="CH214" s="788"/>
      <c r="CI214" s="788"/>
      <c r="CJ214" s="788"/>
      <c r="CK214" s="788"/>
      <c r="CL214" s="788"/>
      <c r="CM214" s="788"/>
      <c r="CN214" s="789"/>
      <c r="CO214" s="787"/>
      <c r="CP214" s="788"/>
      <c r="CQ214" s="788"/>
      <c r="CR214" s="788"/>
      <c r="CS214" s="788"/>
      <c r="CT214" s="788"/>
      <c r="CU214" s="788"/>
      <c r="CV214" s="788"/>
      <c r="CW214" s="788"/>
      <c r="CX214" s="788"/>
      <c r="CY214" s="788"/>
      <c r="CZ214" s="789"/>
    </row>
    <row r="215" spans="2:112" ht="6.75" customHeight="1" x14ac:dyDescent="0.25">
      <c r="E215" s="806"/>
      <c r="F215" s="806"/>
      <c r="G215" s="806"/>
      <c r="H215" s="806"/>
      <c r="I215" s="806"/>
      <c r="J215" s="806"/>
      <c r="K215" s="806"/>
      <c r="L215" s="806"/>
      <c r="M215" s="806"/>
      <c r="N215" s="806"/>
      <c r="O215" s="806"/>
      <c r="P215" s="806"/>
      <c r="Q215" s="806"/>
      <c r="R215" s="806"/>
      <c r="S215" s="806"/>
      <c r="T215" s="806"/>
      <c r="U215" s="806"/>
      <c r="V215" s="806"/>
      <c r="W215" s="806"/>
      <c r="X215" s="806"/>
      <c r="Y215" s="806"/>
      <c r="Z215" s="806"/>
      <c r="AA215" s="806"/>
      <c r="AB215" s="806"/>
      <c r="AC215" s="806"/>
      <c r="AD215" s="806"/>
      <c r="AE215" s="806"/>
      <c r="AF215" s="806"/>
      <c r="AG215" s="806"/>
      <c r="AH215" s="806"/>
      <c r="AI215" s="806"/>
      <c r="AJ215" s="806"/>
      <c r="AK215" s="806"/>
      <c r="AL215" s="806"/>
      <c r="AM215" s="806"/>
      <c r="AN215" s="806"/>
      <c r="AO215" s="806"/>
      <c r="AP215" s="806"/>
      <c r="AQ215" s="806"/>
      <c r="AR215" s="806"/>
      <c r="AS215" s="806"/>
      <c r="AT215" s="806"/>
      <c r="AU215" s="806"/>
      <c r="AV215" s="807"/>
      <c r="AW215" s="807"/>
      <c r="AX215" s="807"/>
      <c r="AY215" s="807"/>
      <c r="AZ215" s="807"/>
      <c r="BA215" s="807"/>
      <c r="BB215" s="807"/>
      <c r="BC215" s="807"/>
      <c r="BD215" s="807"/>
      <c r="BE215" s="807"/>
      <c r="BF215" s="807"/>
      <c r="BG215" s="807"/>
      <c r="BH215" s="807"/>
      <c r="BI215" s="807"/>
      <c r="BJ215" s="807"/>
      <c r="BK215" s="807"/>
      <c r="BL215" s="807"/>
      <c r="BM215" s="807"/>
      <c r="BN215" s="807"/>
      <c r="BO215" s="807"/>
      <c r="BP215" s="807"/>
      <c r="BQ215" s="807"/>
      <c r="BR215" s="807"/>
      <c r="BS215" s="807"/>
      <c r="BT215" s="807"/>
      <c r="BU215" s="807"/>
      <c r="BV215" s="808"/>
      <c r="BW215" s="808"/>
      <c r="BX215" s="808"/>
      <c r="BY215" s="808"/>
      <c r="BZ215" s="808"/>
      <c r="CA215" s="808"/>
      <c r="CB215" s="808"/>
      <c r="CC215" s="808"/>
      <c r="CD215" s="809"/>
      <c r="CE215" s="809"/>
      <c r="CF215" s="809"/>
      <c r="CG215" s="809"/>
      <c r="CH215" s="809"/>
      <c r="CI215" s="809"/>
      <c r="CJ215" s="809"/>
      <c r="CK215" s="809"/>
      <c r="CL215" s="809"/>
      <c r="CM215" s="809"/>
      <c r="CN215" s="809"/>
      <c r="CO215" s="809"/>
      <c r="CP215" s="809"/>
      <c r="CQ215" s="809"/>
      <c r="CR215" s="809"/>
      <c r="CS215" s="809"/>
      <c r="CT215" s="809"/>
      <c r="CU215" s="809"/>
      <c r="CV215" s="809"/>
      <c r="CW215" s="809"/>
      <c r="CX215" s="809"/>
      <c r="CY215" s="809"/>
      <c r="CZ215" s="809"/>
    </row>
    <row r="216" spans="2:112" ht="5.25" customHeight="1" x14ac:dyDescent="0.25"/>
    <row r="217" spans="2:112" ht="15" customHeight="1" x14ac:dyDescent="0.25">
      <c r="B217" s="832" t="s">
        <v>827</v>
      </c>
      <c r="C217" s="833"/>
      <c r="D217" s="834"/>
      <c r="E217" s="756" t="s">
        <v>828</v>
      </c>
      <c r="F217" s="757"/>
      <c r="G217" s="757"/>
      <c r="H217" s="757"/>
      <c r="I217" s="757"/>
      <c r="J217" s="757"/>
      <c r="K217" s="757"/>
      <c r="L217" s="757"/>
      <c r="M217" s="757"/>
      <c r="N217" s="758"/>
      <c r="O217" s="756" t="s">
        <v>829</v>
      </c>
      <c r="P217" s="757"/>
      <c r="Q217" s="757"/>
      <c r="R217" s="757"/>
      <c r="S217" s="757"/>
      <c r="T217" s="757"/>
      <c r="U217" s="757"/>
      <c r="V217" s="757"/>
      <c r="W217" s="757"/>
      <c r="X217" s="757"/>
      <c r="Y217" s="758"/>
      <c r="Z217" s="937" t="s">
        <v>830</v>
      </c>
      <c r="AA217" s="938"/>
      <c r="AB217" s="938"/>
      <c r="AC217" s="938"/>
      <c r="AD217" s="938"/>
      <c r="AE217" s="938"/>
      <c r="AF217" s="938"/>
      <c r="AG217" s="938"/>
      <c r="AH217" s="938"/>
      <c r="AI217" s="938"/>
      <c r="AJ217" s="938"/>
      <c r="AK217" s="938"/>
      <c r="AL217" s="938"/>
      <c r="AM217" s="939"/>
      <c r="AN217" s="756" t="s">
        <v>670</v>
      </c>
      <c r="AO217" s="757"/>
      <c r="AP217" s="757"/>
      <c r="AQ217" s="757"/>
      <c r="AR217" s="757"/>
      <c r="AS217" s="757"/>
      <c r="AT217" s="757"/>
      <c r="AU217" s="758"/>
      <c r="AV217" s="759" t="s">
        <v>314</v>
      </c>
      <c r="AW217" s="760"/>
      <c r="AX217" s="760"/>
      <c r="AY217" s="760"/>
      <c r="AZ217" s="760"/>
      <c r="BA217" s="760"/>
      <c r="BB217" s="760"/>
      <c r="BC217" s="761"/>
      <c r="BD217" s="759">
        <v>2020</v>
      </c>
      <c r="BE217" s="760"/>
      <c r="BF217" s="760"/>
      <c r="BG217" s="760"/>
      <c r="BH217" s="760"/>
      <c r="BI217" s="760"/>
      <c r="BJ217" s="760"/>
      <c r="BK217" s="760"/>
      <c r="BL217" s="761"/>
      <c r="BM217" s="814" t="s">
        <v>831</v>
      </c>
      <c r="BN217" s="815"/>
      <c r="BO217" s="815"/>
      <c r="BP217" s="815"/>
      <c r="BQ217" s="815"/>
      <c r="BR217" s="815"/>
      <c r="BS217" s="815"/>
      <c r="BT217" s="815"/>
      <c r="BU217" s="815"/>
      <c r="BV217" s="763" t="s">
        <v>672</v>
      </c>
      <c r="BW217" s="764"/>
      <c r="BX217" s="764"/>
      <c r="BY217" s="764"/>
      <c r="BZ217" s="764"/>
      <c r="CA217" s="764"/>
      <c r="CB217" s="764"/>
      <c r="CC217" s="765"/>
      <c r="CD217" s="756" t="s">
        <v>832</v>
      </c>
      <c r="CE217" s="757"/>
      <c r="CF217" s="757"/>
      <c r="CG217" s="757"/>
      <c r="CH217" s="757"/>
      <c r="CI217" s="757"/>
      <c r="CJ217" s="757"/>
      <c r="CK217" s="757"/>
      <c r="CL217" s="757"/>
      <c r="CM217" s="757"/>
      <c r="CN217" s="758"/>
      <c r="CO217" s="766" t="s">
        <v>833</v>
      </c>
      <c r="CP217" s="767"/>
      <c r="CQ217" s="767"/>
      <c r="CR217" s="767"/>
      <c r="CS217" s="767"/>
      <c r="CT217" s="767"/>
      <c r="CU217" s="767"/>
      <c r="CV217" s="767"/>
      <c r="CW217" s="767"/>
      <c r="CX217" s="767"/>
      <c r="CY217" s="767"/>
      <c r="CZ217" s="768"/>
      <c r="DA217" s="838" t="s">
        <v>695</v>
      </c>
      <c r="DB217" s="839"/>
      <c r="DC217" s="839"/>
      <c r="DD217" s="839"/>
      <c r="DE217" s="839"/>
      <c r="DF217" s="839"/>
      <c r="DG217" s="839"/>
      <c r="DH217" s="840"/>
    </row>
    <row r="218" spans="2:112" ht="15" customHeight="1" x14ac:dyDescent="0.25">
      <c r="B218" s="841"/>
      <c r="C218" s="842"/>
      <c r="D218" s="843"/>
      <c r="E218" s="772"/>
      <c r="F218" s="943"/>
      <c r="G218" s="943"/>
      <c r="H218" s="943"/>
      <c r="I218" s="943"/>
      <c r="J218" s="943"/>
      <c r="K218" s="943"/>
      <c r="L218" s="943"/>
      <c r="M218" s="943"/>
      <c r="N218" s="774"/>
      <c r="O218" s="772"/>
      <c r="P218" s="943"/>
      <c r="Q218" s="943"/>
      <c r="R218" s="943"/>
      <c r="S218" s="943"/>
      <c r="T218" s="943"/>
      <c r="U218" s="943"/>
      <c r="V218" s="943"/>
      <c r="W218" s="943"/>
      <c r="X218" s="943"/>
      <c r="Y218" s="774"/>
      <c r="Z218" s="944"/>
      <c r="AA218" s="945"/>
      <c r="AB218" s="945"/>
      <c r="AC218" s="945"/>
      <c r="AD218" s="945"/>
      <c r="AE218" s="945"/>
      <c r="AF218" s="945"/>
      <c r="AG218" s="945"/>
      <c r="AH218" s="945"/>
      <c r="AI218" s="945"/>
      <c r="AJ218" s="945"/>
      <c r="AK218" s="945"/>
      <c r="AL218" s="945"/>
      <c r="AM218" s="946"/>
      <c r="AN218" s="772"/>
      <c r="AO218" s="943"/>
      <c r="AP218" s="943"/>
      <c r="AQ218" s="943"/>
      <c r="AR218" s="943"/>
      <c r="AS218" s="943"/>
      <c r="AT218" s="943"/>
      <c r="AU218" s="774"/>
      <c r="AV218" s="775"/>
      <c r="AW218" s="947"/>
      <c r="AX218" s="947"/>
      <c r="AY218" s="947"/>
      <c r="AZ218" s="947"/>
      <c r="BA218" s="947"/>
      <c r="BB218" s="947"/>
      <c r="BC218" s="777"/>
      <c r="BD218" s="775"/>
      <c r="BE218" s="947"/>
      <c r="BF218" s="947"/>
      <c r="BG218" s="947"/>
      <c r="BH218" s="947"/>
      <c r="BI218" s="947"/>
      <c r="BJ218" s="947"/>
      <c r="BK218" s="947"/>
      <c r="BL218" s="777"/>
      <c r="BM218" s="819"/>
      <c r="BN218" s="948"/>
      <c r="BO218" s="948"/>
      <c r="BP218" s="948"/>
      <c r="BQ218" s="948"/>
      <c r="BR218" s="948"/>
      <c r="BS218" s="948"/>
      <c r="BT218" s="948"/>
      <c r="BU218" s="948"/>
      <c r="BV218" s="791"/>
      <c r="BW218" s="792"/>
      <c r="BX218" s="792"/>
      <c r="BY218" s="792"/>
      <c r="BZ218" s="792"/>
      <c r="CA218" s="792"/>
      <c r="CB218" s="792"/>
      <c r="CC218" s="793"/>
      <c r="CD218" s="772"/>
      <c r="CE218" s="943"/>
      <c r="CF218" s="943"/>
      <c r="CG218" s="943"/>
      <c r="CH218" s="943"/>
      <c r="CI218" s="943"/>
      <c r="CJ218" s="943"/>
      <c r="CK218" s="943"/>
      <c r="CL218" s="943"/>
      <c r="CM218" s="943"/>
      <c r="CN218" s="774"/>
      <c r="CO218" s="781"/>
      <c r="CP218" s="956"/>
      <c r="CQ218" s="956"/>
      <c r="CR218" s="956"/>
      <c r="CS218" s="956"/>
      <c r="CT218" s="956"/>
      <c r="CU218" s="956"/>
      <c r="CV218" s="956"/>
      <c r="CW218" s="956"/>
      <c r="CX218" s="956"/>
      <c r="CY218" s="956"/>
      <c r="CZ218" s="783"/>
      <c r="DA218" s="847" t="s">
        <v>696</v>
      </c>
      <c r="DB218" s="848"/>
      <c r="DC218" s="848"/>
      <c r="DD218" s="848"/>
      <c r="DE218" s="848"/>
      <c r="DF218" s="848"/>
      <c r="DG218" s="848"/>
      <c r="DH218" s="849"/>
    </row>
    <row r="219" spans="2:112" ht="15" customHeight="1" x14ac:dyDescent="0.25">
      <c r="B219" s="841"/>
      <c r="C219" s="842"/>
      <c r="D219" s="843"/>
      <c r="E219" s="772"/>
      <c r="F219" s="943"/>
      <c r="G219" s="943"/>
      <c r="H219" s="943"/>
      <c r="I219" s="943"/>
      <c r="J219" s="943"/>
      <c r="K219" s="943"/>
      <c r="L219" s="943"/>
      <c r="M219" s="943"/>
      <c r="N219" s="774"/>
      <c r="O219" s="772"/>
      <c r="P219" s="943"/>
      <c r="Q219" s="943"/>
      <c r="R219" s="943"/>
      <c r="S219" s="943"/>
      <c r="T219" s="943"/>
      <c r="U219" s="943"/>
      <c r="V219" s="943"/>
      <c r="W219" s="943"/>
      <c r="X219" s="943"/>
      <c r="Y219" s="774"/>
      <c r="Z219" s="944"/>
      <c r="AA219" s="945"/>
      <c r="AB219" s="945"/>
      <c r="AC219" s="945"/>
      <c r="AD219" s="945"/>
      <c r="AE219" s="945"/>
      <c r="AF219" s="945"/>
      <c r="AG219" s="945"/>
      <c r="AH219" s="945"/>
      <c r="AI219" s="945"/>
      <c r="AJ219" s="945"/>
      <c r="AK219" s="945"/>
      <c r="AL219" s="945"/>
      <c r="AM219" s="946"/>
      <c r="AN219" s="772"/>
      <c r="AO219" s="943"/>
      <c r="AP219" s="943"/>
      <c r="AQ219" s="943"/>
      <c r="AR219" s="943"/>
      <c r="AS219" s="943"/>
      <c r="AT219" s="943"/>
      <c r="AU219" s="774"/>
      <c r="AV219" s="775"/>
      <c r="AW219" s="947"/>
      <c r="AX219" s="947"/>
      <c r="AY219" s="947"/>
      <c r="AZ219" s="947"/>
      <c r="BA219" s="947"/>
      <c r="BB219" s="947"/>
      <c r="BC219" s="777"/>
      <c r="BD219" s="775"/>
      <c r="BE219" s="947"/>
      <c r="BF219" s="947"/>
      <c r="BG219" s="947"/>
      <c r="BH219" s="947"/>
      <c r="BI219" s="947"/>
      <c r="BJ219" s="947"/>
      <c r="BK219" s="947"/>
      <c r="BL219" s="777"/>
      <c r="BM219" s="819"/>
      <c r="BN219" s="948"/>
      <c r="BO219" s="948"/>
      <c r="BP219" s="948"/>
      <c r="BQ219" s="948"/>
      <c r="BR219" s="948"/>
      <c r="BS219" s="948"/>
      <c r="BT219" s="948"/>
      <c r="BU219" s="948"/>
      <c r="BV219" s="850" t="s">
        <v>697</v>
      </c>
      <c r="BW219" s="851"/>
      <c r="BX219" s="851"/>
      <c r="BY219" s="851"/>
      <c r="BZ219" s="851"/>
      <c r="CA219" s="851"/>
      <c r="CB219" s="851"/>
      <c r="CC219" s="852"/>
      <c r="CD219" s="772"/>
      <c r="CE219" s="943"/>
      <c r="CF219" s="943"/>
      <c r="CG219" s="943"/>
      <c r="CH219" s="943"/>
      <c r="CI219" s="943"/>
      <c r="CJ219" s="943"/>
      <c r="CK219" s="943"/>
      <c r="CL219" s="943"/>
      <c r="CM219" s="943"/>
      <c r="CN219" s="774"/>
      <c r="CO219" s="781"/>
      <c r="CP219" s="956"/>
      <c r="CQ219" s="956"/>
      <c r="CR219" s="956"/>
      <c r="CS219" s="956"/>
      <c r="CT219" s="956"/>
      <c r="CU219" s="956"/>
      <c r="CV219" s="956"/>
      <c r="CW219" s="956"/>
      <c r="CX219" s="956"/>
      <c r="CY219" s="956"/>
      <c r="CZ219" s="783"/>
      <c r="DA219" s="853"/>
      <c r="DB219" s="854"/>
      <c r="DC219" s="854"/>
      <c r="DD219" s="854"/>
      <c r="DE219" s="854"/>
      <c r="DF219" s="854"/>
      <c r="DG219" s="854"/>
      <c r="DH219" s="855"/>
    </row>
    <row r="220" spans="2:112" ht="15" customHeight="1" x14ac:dyDescent="0.25">
      <c r="B220" s="841"/>
      <c r="C220" s="842"/>
      <c r="D220" s="843"/>
      <c r="E220" s="772"/>
      <c r="F220" s="943"/>
      <c r="G220" s="943"/>
      <c r="H220" s="943"/>
      <c r="I220" s="943"/>
      <c r="J220" s="943"/>
      <c r="K220" s="943"/>
      <c r="L220" s="943"/>
      <c r="M220" s="943"/>
      <c r="N220" s="774"/>
      <c r="O220" s="772"/>
      <c r="P220" s="943"/>
      <c r="Q220" s="943"/>
      <c r="R220" s="943"/>
      <c r="S220" s="943"/>
      <c r="T220" s="943"/>
      <c r="U220" s="943"/>
      <c r="V220" s="943"/>
      <c r="W220" s="943"/>
      <c r="X220" s="943"/>
      <c r="Y220" s="774"/>
      <c r="Z220" s="944"/>
      <c r="AA220" s="945"/>
      <c r="AB220" s="945"/>
      <c r="AC220" s="945"/>
      <c r="AD220" s="945"/>
      <c r="AE220" s="945"/>
      <c r="AF220" s="945"/>
      <c r="AG220" s="945"/>
      <c r="AH220" s="945"/>
      <c r="AI220" s="945"/>
      <c r="AJ220" s="945"/>
      <c r="AK220" s="945"/>
      <c r="AL220" s="945"/>
      <c r="AM220" s="946"/>
      <c r="AN220" s="772"/>
      <c r="AO220" s="943"/>
      <c r="AP220" s="943"/>
      <c r="AQ220" s="943"/>
      <c r="AR220" s="943"/>
      <c r="AS220" s="943"/>
      <c r="AT220" s="943"/>
      <c r="AU220" s="774"/>
      <c r="AV220" s="775"/>
      <c r="AW220" s="947"/>
      <c r="AX220" s="947"/>
      <c r="AY220" s="947"/>
      <c r="AZ220" s="947"/>
      <c r="BA220" s="947"/>
      <c r="BB220" s="947"/>
      <c r="BC220" s="777"/>
      <c r="BD220" s="787"/>
      <c r="BE220" s="788"/>
      <c r="BF220" s="788"/>
      <c r="BG220" s="788"/>
      <c r="BH220" s="788"/>
      <c r="BI220" s="788"/>
      <c r="BJ220" s="788"/>
      <c r="BK220" s="788"/>
      <c r="BL220" s="789"/>
      <c r="BM220" s="819"/>
      <c r="BN220" s="948"/>
      <c r="BO220" s="948"/>
      <c r="BP220" s="948"/>
      <c r="BQ220" s="948"/>
      <c r="BR220" s="948"/>
      <c r="BS220" s="948"/>
      <c r="BT220" s="948"/>
      <c r="BU220" s="948"/>
      <c r="BV220" s="763" t="s">
        <v>676</v>
      </c>
      <c r="BW220" s="764"/>
      <c r="BX220" s="764"/>
      <c r="BY220" s="764"/>
      <c r="BZ220" s="764"/>
      <c r="CA220" s="764"/>
      <c r="CB220" s="764"/>
      <c r="CC220" s="765"/>
      <c r="CD220" s="772"/>
      <c r="CE220" s="943"/>
      <c r="CF220" s="943"/>
      <c r="CG220" s="943"/>
      <c r="CH220" s="943"/>
      <c r="CI220" s="943"/>
      <c r="CJ220" s="943"/>
      <c r="CK220" s="943"/>
      <c r="CL220" s="943"/>
      <c r="CM220" s="943"/>
      <c r="CN220" s="774"/>
      <c r="CO220" s="781"/>
      <c r="CP220" s="956"/>
      <c r="CQ220" s="956"/>
      <c r="CR220" s="956"/>
      <c r="CS220" s="956"/>
      <c r="CT220" s="956"/>
      <c r="CU220" s="956"/>
      <c r="CV220" s="956"/>
      <c r="CW220" s="956"/>
      <c r="CX220" s="956"/>
      <c r="CY220" s="956"/>
      <c r="CZ220" s="783"/>
    </row>
    <row r="221" spans="2:112" ht="15" customHeight="1" x14ac:dyDescent="0.25">
      <c r="B221" s="841"/>
      <c r="C221" s="842"/>
      <c r="D221" s="843"/>
      <c r="E221" s="772"/>
      <c r="F221" s="943"/>
      <c r="G221" s="943"/>
      <c r="H221" s="943"/>
      <c r="I221" s="943"/>
      <c r="J221" s="943"/>
      <c r="K221" s="943"/>
      <c r="L221" s="943"/>
      <c r="M221" s="943"/>
      <c r="N221" s="774"/>
      <c r="O221" s="772"/>
      <c r="P221" s="943"/>
      <c r="Q221" s="943"/>
      <c r="R221" s="943"/>
      <c r="S221" s="943"/>
      <c r="T221" s="943"/>
      <c r="U221" s="943"/>
      <c r="V221" s="943"/>
      <c r="W221" s="943"/>
      <c r="X221" s="943"/>
      <c r="Y221" s="774"/>
      <c r="Z221" s="944"/>
      <c r="AA221" s="945"/>
      <c r="AB221" s="945"/>
      <c r="AC221" s="945"/>
      <c r="AD221" s="945"/>
      <c r="AE221" s="945"/>
      <c r="AF221" s="945"/>
      <c r="AG221" s="945"/>
      <c r="AH221" s="945"/>
      <c r="AI221" s="945"/>
      <c r="AJ221" s="945"/>
      <c r="AK221" s="945"/>
      <c r="AL221" s="945"/>
      <c r="AM221" s="946"/>
      <c r="AN221" s="772"/>
      <c r="AO221" s="943"/>
      <c r="AP221" s="943"/>
      <c r="AQ221" s="943"/>
      <c r="AR221" s="943"/>
      <c r="AS221" s="943"/>
      <c r="AT221" s="943"/>
      <c r="AU221" s="774"/>
      <c r="AV221" s="775"/>
      <c r="AW221" s="947"/>
      <c r="AX221" s="947"/>
      <c r="AY221" s="947"/>
      <c r="AZ221" s="947"/>
      <c r="BA221" s="947"/>
      <c r="BB221" s="947"/>
      <c r="BC221" s="777"/>
      <c r="BD221" s="790"/>
      <c r="BE221" s="947"/>
      <c r="BF221" s="947"/>
      <c r="BG221" s="947"/>
      <c r="BH221" s="947"/>
      <c r="BI221" s="947"/>
      <c r="BJ221" s="947"/>
      <c r="BK221" s="947"/>
      <c r="BL221" s="777"/>
      <c r="BM221" s="819"/>
      <c r="BN221" s="948"/>
      <c r="BO221" s="948"/>
      <c r="BP221" s="948"/>
      <c r="BQ221" s="948"/>
      <c r="BR221" s="948"/>
      <c r="BS221" s="948"/>
      <c r="BT221" s="948"/>
      <c r="BU221" s="948"/>
      <c r="BV221" s="778"/>
      <c r="BW221" s="957"/>
      <c r="BX221" s="957"/>
      <c r="BY221" s="957"/>
      <c r="BZ221" s="957"/>
      <c r="CA221" s="957"/>
      <c r="CB221" s="957"/>
      <c r="CC221" s="780"/>
      <c r="CD221" s="772"/>
      <c r="CE221" s="943"/>
      <c r="CF221" s="943"/>
      <c r="CG221" s="943"/>
      <c r="CH221" s="943"/>
      <c r="CI221" s="943"/>
      <c r="CJ221" s="943"/>
      <c r="CK221" s="943"/>
      <c r="CL221" s="943"/>
      <c r="CM221" s="943"/>
      <c r="CN221" s="774"/>
      <c r="CO221" s="781"/>
      <c r="CP221" s="956"/>
      <c r="CQ221" s="956"/>
      <c r="CR221" s="956"/>
      <c r="CS221" s="956"/>
      <c r="CT221" s="956"/>
      <c r="CU221" s="956"/>
      <c r="CV221" s="956"/>
      <c r="CW221" s="956"/>
      <c r="CX221" s="956"/>
      <c r="CY221" s="956"/>
      <c r="CZ221" s="783"/>
    </row>
    <row r="222" spans="2:112" ht="15" customHeight="1" x14ac:dyDescent="0.25">
      <c r="B222" s="841"/>
      <c r="C222" s="842"/>
      <c r="D222" s="843"/>
      <c r="E222" s="772"/>
      <c r="F222" s="943"/>
      <c r="G222" s="943"/>
      <c r="H222" s="943"/>
      <c r="I222" s="943"/>
      <c r="J222" s="943"/>
      <c r="K222" s="943"/>
      <c r="L222" s="943"/>
      <c r="M222" s="943"/>
      <c r="N222" s="774"/>
      <c r="O222" s="772"/>
      <c r="P222" s="943"/>
      <c r="Q222" s="943"/>
      <c r="R222" s="943"/>
      <c r="S222" s="943"/>
      <c r="T222" s="943"/>
      <c r="U222" s="943"/>
      <c r="V222" s="943"/>
      <c r="W222" s="943"/>
      <c r="X222" s="943"/>
      <c r="Y222" s="774"/>
      <c r="Z222" s="944"/>
      <c r="AA222" s="945"/>
      <c r="AB222" s="945"/>
      <c r="AC222" s="945"/>
      <c r="AD222" s="945"/>
      <c r="AE222" s="945"/>
      <c r="AF222" s="945"/>
      <c r="AG222" s="945"/>
      <c r="AH222" s="945"/>
      <c r="AI222" s="945"/>
      <c r="AJ222" s="945"/>
      <c r="AK222" s="945"/>
      <c r="AL222" s="945"/>
      <c r="AM222" s="946"/>
      <c r="AN222" s="772"/>
      <c r="AO222" s="943"/>
      <c r="AP222" s="943"/>
      <c r="AQ222" s="943"/>
      <c r="AR222" s="943"/>
      <c r="AS222" s="943"/>
      <c r="AT222" s="943"/>
      <c r="AU222" s="774"/>
      <c r="AV222" s="775"/>
      <c r="AW222" s="947"/>
      <c r="AX222" s="947"/>
      <c r="AY222" s="947"/>
      <c r="AZ222" s="947"/>
      <c r="BA222" s="947"/>
      <c r="BB222" s="947"/>
      <c r="BC222" s="777"/>
      <c r="BD222" s="775"/>
      <c r="BE222" s="947"/>
      <c r="BF222" s="947"/>
      <c r="BG222" s="947"/>
      <c r="BH222" s="947"/>
      <c r="BI222" s="947"/>
      <c r="BJ222" s="947"/>
      <c r="BK222" s="947"/>
      <c r="BL222" s="777"/>
      <c r="BM222" s="819"/>
      <c r="BN222" s="948"/>
      <c r="BO222" s="948"/>
      <c r="BP222" s="948"/>
      <c r="BQ222" s="948"/>
      <c r="BR222" s="948"/>
      <c r="BS222" s="948"/>
      <c r="BT222" s="948"/>
      <c r="BU222" s="948"/>
      <c r="BV222" s="850" t="s">
        <v>699</v>
      </c>
      <c r="BW222" s="851"/>
      <c r="BX222" s="851"/>
      <c r="BY222" s="851"/>
      <c r="BZ222" s="851"/>
      <c r="CA222" s="851"/>
      <c r="CB222" s="851"/>
      <c r="CC222" s="852"/>
      <c r="CD222" s="772"/>
      <c r="CE222" s="943"/>
      <c r="CF222" s="943"/>
      <c r="CG222" s="943"/>
      <c r="CH222" s="943"/>
      <c r="CI222" s="943"/>
      <c r="CJ222" s="943"/>
      <c r="CK222" s="943"/>
      <c r="CL222" s="943"/>
      <c r="CM222" s="943"/>
      <c r="CN222" s="774"/>
      <c r="CO222" s="781"/>
      <c r="CP222" s="956"/>
      <c r="CQ222" s="956"/>
      <c r="CR222" s="956"/>
      <c r="CS222" s="956"/>
      <c r="CT222" s="956"/>
      <c r="CU222" s="956"/>
      <c r="CV222" s="956"/>
      <c r="CW222" s="956"/>
      <c r="CX222" s="956"/>
      <c r="CY222" s="956"/>
      <c r="CZ222" s="783"/>
    </row>
    <row r="223" spans="2:112" ht="76.5" customHeight="1" x14ac:dyDescent="0.25">
      <c r="B223" s="856"/>
      <c r="C223" s="857"/>
      <c r="D223" s="858"/>
      <c r="E223" s="797"/>
      <c r="F223" s="798"/>
      <c r="G223" s="798"/>
      <c r="H223" s="798"/>
      <c r="I223" s="798"/>
      <c r="J223" s="798"/>
      <c r="K223" s="798"/>
      <c r="L223" s="798"/>
      <c r="M223" s="798"/>
      <c r="N223" s="799"/>
      <c r="O223" s="797"/>
      <c r="P223" s="798"/>
      <c r="Q223" s="798"/>
      <c r="R223" s="798"/>
      <c r="S223" s="798"/>
      <c r="T223" s="798"/>
      <c r="U223" s="798"/>
      <c r="V223" s="798"/>
      <c r="W223" s="798"/>
      <c r="X223" s="798"/>
      <c r="Y223" s="799"/>
      <c r="Z223" s="953"/>
      <c r="AA223" s="954"/>
      <c r="AB223" s="954"/>
      <c r="AC223" s="954"/>
      <c r="AD223" s="954"/>
      <c r="AE223" s="954"/>
      <c r="AF223" s="954"/>
      <c r="AG223" s="954"/>
      <c r="AH223" s="954"/>
      <c r="AI223" s="954"/>
      <c r="AJ223" s="954"/>
      <c r="AK223" s="954"/>
      <c r="AL223" s="954"/>
      <c r="AM223" s="955"/>
      <c r="AN223" s="797"/>
      <c r="AO223" s="798"/>
      <c r="AP223" s="798"/>
      <c r="AQ223" s="798"/>
      <c r="AR223" s="798"/>
      <c r="AS223" s="798"/>
      <c r="AT223" s="798"/>
      <c r="AU223" s="799"/>
      <c r="AV223" s="787"/>
      <c r="AW223" s="788"/>
      <c r="AX223" s="788"/>
      <c r="AY223" s="788"/>
      <c r="AZ223" s="788"/>
      <c r="BA223" s="788"/>
      <c r="BB223" s="788"/>
      <c r="BC223" s="789"/>
      <c r="BD223" s="787"/>
      <c r="BE223" s="788"/>
      <c r="BF223" s="788"/>
      <c r="BG223" s="788"/>
      <c r="BH223" s="788"/>
      <c r="BI223" s="788"/>
      <c r="BJ223" s="788"/>
      <c r="BK223" s="788"/>
      <c r="BL223" s="789"/>
      <c r="BM223" s="827"/>
      <c r="BN223" s="828"/>
      <c r="BO223" s="828"/>
      <c r="BP223" s="828"/>
      <c r="BQ223" s="828"/>
      <c r="BR223" s="828"/>
      <c r="BS223" s="828"/>
      <c r="BT223" s="828"/>
      <c r="BU223" s="828"/>
      <c r="BV223" s="850"/>
      <c r="BW223" s="851"/>
      <c r="BX223" s="851"/>
      <c r="BY223" s="851"/>
      <c r="BZ223" s="851"/>
      <c r="CA223" s="851"/>
      <c r="CB223" s="851"/>
      <c r="CC223" s="852"/>
      <c r="CD223" s="797"/>
      <c r="CE223" s="798"/>
      <c r="CF223" s="798"/>
      <c r="CG223" s="798"/>
      <c r="CH223" s="798"/>
      <c r="CI223" s="798"/>
      <c r="CJ223" s="798"/>
      <c r="CK223" s="798"/>
      <c r="CL223" s="798"/>
      <c r="CM223" s="798"/>
      <c r="CN223" s="799"/>
      <c r="CO223" s="803"/>
      <c r="CP223" s="804"/>
      <c r="CQ223" s="804"/>
      <c r="CR223" s="804"/>
      <c r="CS223" s="804"/>
      <c r="CT223" s="804"/>
      <c r="CU223" s="804"/>
      <c r="CV223" s="804"/>
      <c r="CW223" s="804"/>
      <c r="CX223" s="804"/>
      <c r="CY223" s="804"/>
      <c r="CZ223" s="805"/>
    </row>
    <row r="224" spans="2:112" ht="6.95" customHeight="1" x14ac:dyDescent="0.25">
      <c r="E224" s="806"/>
      <c r="F224" s="806"/>
      <c r="G224" s="806"/>
      <c r="H224" s="806"/>
      <c r="I224" s="806"/>
      <c r="J224" s="806"/>
      <c r="K224" s="806"/>
      <c r="L224" s="806"/>
      <c r="M224" s="806"/>
      <c r="N224" s="806"/>
      <c r="O224" s="806"/>
      <c r="P224" s="806"/>
      <c r="Q224" s="806"/>
      <c r="R224" s="806"/>
      <c r="S224" s="806"/>
      <c r="T224" s="806"/>
      <c r="U224" s="806"/>
      <c r="V224" s="806"/>
      <c r="W224" s="806"/>
      <c r="X224" s="806"/>
      <c r="Y224" s="806"/>
      <c r="Z224" s="806"/>
      <c r="AA224" s="806"/>
      <c r="AB224" s="806"/>
      <c r="AC224" s="806"/>
      <c r="AD224" s="806"/>
      <c r="AE224" s="806"/>
      <c r="AF224" s="806"/>
      <c r="AG224" s="806"/>
      <c r="AH224" s="806"/>
      <c r="AI224" s="806"/>
      <c r="AJ224" s="806"/>
      <c r="AK224" s="806"/>
      <c r="AL224" s="806"/>
      <c r="AM224" s="806"/>
      <c r="AN224" s="806"/>
      <c r="AO224" s="806"/>
      <c r="AP224" s="806"/>
      <c r="AQ224" s="806"/>
      <c r="AR224" s="806"/>
      <c r="AS224" s="806"/>
      <c r="AT224" s="806"/>
      <c r="AU224" s="806"/>
      <c r="AV224" s="807"/>
      <c r="AW224" s="807"/>
      <c r="AX224" s="807"/>
      <c r="AY224" s="807"/>
      <c r="AZ224" s="807"/>
      <c r="BA224" s="807"/>
      <c r="BB224" s="807"/>
      <c r="BC224" s="807"/>
      <c r="BD224" s="807"/>
      <c r="BE224" s="807"/>
      <c r="BF224" s="807"/>
      <c r="BG224" s="807"/>
      <c r="BH224" s="807"/>
      <c r="BI224" s="807"/>
      <c r="BJ224" s="807"/>
      <c r="BK224" s="807"/>
      <c r="BL224" s="807"/>
      <c r="BM224" s="807"/>
      <c r="BN224" s="807"/>
      <c r="BO224" s="807"/>
      <c r="BP224" s="807"/>
      <c r="BQ224" s="807"/>
      <c r="BR224" s="807"/>
      <c r="BS224" s="807"/>
      <c r="BT224" s="807"/>
      <c r="BU224" s="807"/>
      <c r="BV224" s="808"/>
      <c r="BW224" s="808"/>
      <c r="BX224" s="808"/>
      <c r="BY224" s="808"/>
      <c r="BZ224" s="808"/>
      <c r="CA224" s="808"/>
      <c r="CB224" s="808"/>
      <c r="CC224" s="808"/>
      <c r="CD224" s="809"/>
      <c r="CE224" s="809"/>
      <c r="CF224" s="809"/>
      <c r="CG224" s="809"/>
      <c r="CH224" s="809"/>
      <c r="CI224" s="809"/>
      <c r="CJ224" s="809"/>
      <c r="CK224" s="809"/>
      <c r="CL224" s="809"/>
      <c r="CM224" s="809"/>
      <c r="CN224" s="809"/>
      <c r="CO224" s="809"/>
      <c r="CP224" s="809"/>
      <c r="CQ224" s="809"/>
      <c r="CR224" s="809"/>
      <c r="CS224" s="809"/>
      <c r="CT224" s="809"/>
      <c r="CU224" s="809"/>
      <c r="CV224" s="809"/>
      <c r="CW224" s="809"/>
      <c r="CX224" s="809"/>
      <c r="CY224" s="809"/>
      <c r="CZ224" s="809"/>
    </row>
    <row r="225" spans="2:104" ht="15" customHeight="1" x14ac:dyDescent="0.25">
      <c r="B225" s="862"/>
      <c r="C225" s="863" t="s">
        <v>834</v>
      </c>
      <c r="D225" s="864"/>
      <c r="E225" s="756" t="s">
        <v>835</v>
      </c>
      <c r="F225" s="757"/>
      <c r="G225" s="757"/>
      <c r="H225" s="757"/>
      <c r="I225" s="757"/>
      <c r="J225" s="757"/>
      <c r="K225" s="757"/>
      <c r="L225" s="757"/>
      <c r="M225" s="757"/>
      <c r="N225" s="758"/>
      <c r="O225" s="756" t="s">
        <v>836</v>
      </c>
      <c r="P225" s="757"/>
      <c r="Q225" s="757"/>
      <c r="R225" s="757"/>
      <c r="S225" s="757"/>
      <c r="T225" s="757"/>
      <c r="U225" s="757"/>
      <c r="V225" s="757"/>
      <c r="W225" s="757"/>
      <c r="X225" s="757"/>
      <c r="Y225" s="758"/>
      <c r="Z225" s="937" t="s">
        <v>837</v>
      </c>
      <c r="AA225" s="938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9"/>
      <c r="AN225" s="756" t="s">
        <v>670</v>
      </c>
      <c r="AO225" s="757"/>
      <c r="AP225" s="757"/>
      <c r="AQ225" s="757"/>
      <c r="AR225" s="757"/>
      <c r="AS225" s="757"/>
      <c r="AT225" s="757"/>
      <c r="AU225" s="758"/>
      <c r="AV225" s="759" t="s">
        <v>314</v>
      </c>
      <c r="AW225" s="760"/>
      <c r="AX225" s="760"/>
      <c r="AY225" s="760"/>
      <c r="AZ225" s="760"/>
      <c r="BA225" s="760"/>
      <c r="BB225" s="760"/>
      <c r="BC225" s="761"/>
      <c r="BD225" s="759">
        <v>2020</v>
      </c>
      <c r="BE225" s="760"/>
      <c r="BF225" s="760"/>
      <c r="BG225" s="760"/>
      <c r="BH225" s="760"/>
      <c r="BI225" s="760"/>
      <c r="BJ225" s="760"/>
      <c r="BK225" s="760"/>
      <c r="BL225" s="761"/>
      <c r="BM225" s="814" t="s">
        <v>838</v>
      </c>
      <c r="BN225" s="815"/>
      <c r="BO225" s="815"/>
      <c r="BP225" s="815"/>
      <c r="BQ225" s="815"/>
      <c r="BR225" s="815"/>
      <c r="BS225" s="815"/>
      <c r="BT225" s="815"/>
      <c r="BU225" s="815"/>
      <c r="BV225" s="866" t="s">
        <v>672</v>
      </c>
      <c r="BW225" s="867"/>
      <c r="BX225" s="867"/>
      <c r="BY225" s="867"/>
      <c r="BZ225" s="867"/>
      <c r="CA225" s="867"/>
      <c r="CB225" s="867"/>
      <c r="CC225" s="868"/>
      <c r="CD225" s="756" t="s">
        <v>839</v>
      </c>
      <c r="CE225" s="757"/>
      <c r="CF225" s="757"/>
      <c r="CG225" s="757"/>
      <c r="CH225" s="757"/>
      <c r="CI225" s="757"/>
      <c r="CJ225" s="757"/>
      <c r="CK225" s="757"/>
      <c r="CL225" s="757"/>
      <c r="CM225" s="757"/>
      <c r="CN225" s="758"/>
      <c r="CO225" s="756" t="s">
        <v>840</v>
      </c>
      <c r="CP225" s="757"/>
      <c r="CQ225" s="757"/>
      <c r="CR225" s="757"/>
      <c r="CS225" s="757"/>
      <c r="CT225" s="757"/>
      <c r="CU225" s="757"/>
      <c r="CV225" s="757"/>
      <c r="CW225" s="757"/>
      <c r="CX225" s="757"/>
      <c r="CY225" s="757"/>
      <c r="CZ225" s="758"/>
    </row>
    <row r="226" spans="2:104" ht="15" customHeight="1" x14ac:dyDescent="0.25">
      <c r="B226" s="869"/>
      <c r="C226" s="870"/>
      <c r="D226" s="871"/>
      <c r="E226" s="772"/>
      <c r="F226" s="943"/>
      <c r="G226" s="943"/>
      <c r="H226" s="943"/>
      <c r="I226" s="943"/>
      <c r="J226" s="943"/>
      <c r="K226" s="943"/>
      <c r="L226" s="943"/>
      <c r="M226" s="943"/>
      <c r="N226" s="774"/>
      <c r="O226" s="772"/>
      <c r="P226" s="943"/>
      <c r="Q226" s="943"/>
      <c r="R226" s="943"/>
      <c r="S226" s="943"/>
      <c r="T226" s="943"/>
      <c r="U226" s="943"/>
      <c r="V226" s="943"/>
      <c r="W226" s="943"/>
      <c r="X226" s="943"/>
      <c r="Y226" s="774"/>
      <c r="Z226" s="944"/>
      <c r="AA226" s="945"/>
      <c r="AB226" s="945"/>
      <c r="AC226" s="945"/>
      <c r="AD226" s="945"/>
      <c r="AE226" s="945"/>
      <c r="AF226" s="945"/>
      <c r="AG226" s="945"/>
      <c r="AH226" s="945"/>
      <c r="AI226" s="945"/>
      <c r="AJ226" s="945"/>
      <c r="AK226" s="945"/>
      <c r="AL226" s="945"/>
      <c r="AM226" s="946"/>
      <c r="AN226" s="772"/>
      <c r="AO226" s="943"/>
      <c r="AP226" s="943"/>
      <c r="AQ226" s="943"/>
      <c r="AR226" s="943"/>
      <c r="AS226" s="943"/>
      <c r="AT226" s="943"/>
      <c r="AU226" s="774"/>
      <c r="AV226" s="775"/>
      <c r="AW226" s="947"/>
      <c r="AX226" s="947"/>
      <c r="AY226" s="947"/>
      <c r="AZ226" s="947"/>
      <c r="BA226" s="947"/>
      <c r="BB226" s="947"/>
      <c r="BC226" s="777"/>
      <c r="BD226" s="775"/>
      <c r="BE226" s="947"/>
      <c r="BF226" s="947"/>
      <c r="BG226" s="947"/>
      <c r="BH226" s="947"/>
      <c r="BI226" s="947"/>
      <c r="BJ226" s="947"/>
      <c r="BK226" s="947"/>
      <c r="BL226" s="777"/>
      <c r="BM226" s="819"/>
      <c r="BN226" s="948"/>
      <c r="BO226" s="948"/>
      <c r="BP226" s="948"/>
      <c r="BQ226" s="948"/>
      <c r="BR226" s="948"/>
      <c r="BS226" s="948"/>
      <c r="BT226" s="948"/>
      <c r="BU226" s="948"/>
      <c r="BV226" s="872"/>
      <c r="BW226" s="873"/>
      <c r="BX226" s="873"/>
      <c r="BY226" s="873"/>
      <c r="BZ226" s="873"/>
      <c r="CA226" s="873"/>
      <c r="CB226" s="873"/>
      <c r="CC226" s="874"/>
      <c r="CD226" s="772"/>
      <c r="CE226" s="943"/>
      <c r="CF226" s="943"/>
      <c r="CG226" s="943"/>
      <c r="CH226" s="943"/>
      <c r="CI226" s="943"/>
      <c r="CJ226" s="943"/>
      <c r="CK226" s="943"/>
      <c r="CL226" s="943"/>
      <c r="CM226" s="943"/>
      <c r="CN226" s="774"/>
      <c r="CO226" s="772"/>
      <c r="CP226" s="943"/>
      <c r="CQ226" s="943"/>
      <c r="CR226" s="943"/>
      <c r="CS226" s="943"/>
      <c r="CT226" s="943"/>
      <c r="CU226" s="943"/>
      <c r="CV226" s="943"/>
      <c r="CW226" s="943"/>
      <c r="CX226" s="943"/>
      <c r="CY226" s="943"/>
      <c r="CZ226" s="774"/>
    </row>
    <row r="227" spans="2:104" ht="15" customHeight="1" x14ac:dyDescent="0.25">
      <c r="B227" s="869"/>
      <c r="C227" s="870"/>
      <c r="D227" s="871"/>
      <c r="E227" s="772"/>
      <c r="F227" s="943"/>
      <c r="G227" s="943"/>
      <c r="H227" s="943"/>
      <c r="I227" s="943"/>
      <c r="J227" s="943"/>
      <c r="K227" s="943"/>
      <c r="L227" s="943"/>
      <c r="M227" s="943"/>
      <c r="N227" s="774"/>
      <c r="O227" s="772"/>
      <c r="P227" s="943"/>
      <c r="Q227" s="943"/>
      <c r="R227" s="943"/>
      <c r="S227" s="943"/>
      <c r="T227" s="943"/>
      <c r="U227" s="943"/>
      <c r="V227" s="943"/>
      <c r="W227" s="943"/>
      <c r="X227" s="943"/>
      <c r="Y227" s="774"/>
      <c r="Z227" s="944"/>
      <c r="AA227" s="945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6"/>
      <c r="AN227" s="772"/>
      <c r="AO227" s="943"/>
      <c r="AP227" s="943"/>
      <c r="AQ227" s="943"/>
      <c r="AR227" s="943"/>
      <c r="AS227" s="943"/>
      <c r="AT227" s="943"/>
      <c r="AU227" s="774"/>
      <c r="AV227" s="775"/>
      <c r="AW227" s="947"/>
      <c r="AX227" s="947"/>
      <c r="AY227" s="947"/>
      <c r="AZ227" s="947"/>
      <c r="BA227" s="947"/>
      <c r="BB227" s="947"/>
      <c r="BC227" s="777"/>
      <c r="BD227" s="787"/>
      <c r="BE227" s="788"/>
      <c r="BF227" s="788"/>
      <c r="BG227" s="788"/>
      <c r="BH227" s="788"/>
      <c r="BI227" s="788"/>
      <c r="BJ227" s="788"/>
      <c r="BK227" s="788"/>
      <c r="BL227" s="789"/>
      <c r="BM227" s="819"/>
      <c r="BN227" s="948"/>
      <c r="BO227" s="948"/>
      <c r="BP227" s="948"/>
      <c r="BQ227" s="948"/>
      <c r="BR227" s="948"/>
      <c r="BS227" s="948"/>
      <c r="BT227" s="948"/>
      <c r="BU227" s="948"/>
      <c r="BV227" s="850" t="s">
        <v>697</v>
      </c>
      <c r="BW227" s="851"/>
      <c r="BX227" s="851"/>
      <c r="BY227" s="851"/>
      <c r="BZ227" s="851"/>
      <c r="CA227" s="851"/>
      <c r="CB227" s="851"/>
      <c r="CC227" s="852"/>
      <c r="CD227" s="772"/>
      <c r="CE227" s="943"/>
      <c r="CF227" s="943"/>
      <c r="CG227" s="943"/>
      <c r="CH227" s="943"/>
      <c r="CI227" s="943"/>
      <c r="CJ227" s="943"/>
      <c r="CK227" s="943"/>
      <c r="CL227" s="943"/>
      <c r="CM227" s="943"/>
      <c r="CN227" s="774"/>
      <c r="CO227" s="772"/>
      <c r="CP227" s="943"/>
      <c r="CQ227" s="943"/>
      <c r="CR227" s="943"/>
      <c r="CS227" s="943"/>
      <c r="CT227" s="943"/>
      <c r="CU227" s="943"/>
      <c r="CV227" s="943"/>
      <c r="CW227" s="943"/>
      <c r="CX227" s="943"/>
      <c r="CY227" s="943"/>
      <c r="CZ227" s="774"/>
    </row>
    <row r="228" spans="2:104" ht="15" customHeight="1" x14ac:dyDescent="0.25">
      <c r="B228" s="869"/>
      <c r="C228" s="870"/>
      <c r="D228" s="871"/>
      <c r="E228" s="772"/>
      <c r="F228" s="943"/>
      <c r="G228" s="943"/>
      <c r="H228" s="943"/>
      <c r="I228" s="943"/>
      <c r="J228" s="943"/>
      <c r="K228" s="943"/>
      <c r="L228" s="943"/>
      <c r="M228" s="943"/>
      <c r="N228" s="774"/>
      <c r="O228" s="772"/>
      <c r="P228" s="943"/>
      <c r="Q228" s="943"/>
      <c r="R228" s="943"/>
      <c r="S228" s="943"/>
      <c r="T228" s="943"/>
      <c r="U228" s="943"/>
      <c r="V228" s="943"/>
      <c r="W228" s="943"/>
      <c r="X228" s="943"/>
      <c r="Y228" s="774"/>
      <c r="Z228" s="944"/>
      <c r="AA228" s="945"/>
      <c r="AB228" s="945"/>
      <c r="AC228" s="945"/>
      <c r="AD228" s="945"/>
      <c r="AE228" s="945"/>
      <c r="AF228" s="945"/>
      <c r="AG228" s="945"/>
      <c r="AH228" s="945"/>
      <c r="AI228" s="945"/>
      <c r="AJ228" s="945"/>
      <c r="AK228" s="945"/>
      <c r="AL228" s="945"/>
      <c r="AM228" s="946"/>
      <c r="AN228" s="772"/>
      <c r="AO228" s="943"/>
      <c r="AP228" s="943"/>
      <c r="AQ228" s="943"/>
      <c r="AR228" s="943"/>
      <c r="AS228" s="943"/>
      <c r="AT228" s="943"/>
      <c r="AU228" s="774"/>
      <c r="AV228" s="775"/>
      <c r="AW228" s="947"/>
      <c r="AX228" s="947"/>
      <c r="AY228" s="947"/>
      <c r="AZ228" s="947"/>
      <c r="BA228" s="947"/>
      <c r="BB228" s="947"/>
      <c r="BC228" s="777"/>
      <c r="BD228" s="875"/>
      <c r="BE228" s="875"/>
      <c r="BF228" s="875"/>
      <c r="BG228" s="875"/>
      <c r="BH228" s="875"/>
      <c r="BI228" s="875"/>
      <c r="BJ228" s="875"/>
      <c r="BK228" s="875"/>
      <c r="BL228" s="875"/>
      <c r="BM228" s="819"/>
      <c r="BN228" s="948"/>
      <c r="BO228" s="948"/>
      <c r="BP228" s="948"/>
      <c r="BQ228" s="948"/>
      <c r="BR228" s="948"/>
      <c r="BS228" s="948"/>
      <c r="BT228" s="948"/>
      <c r="BU228" s="948"/>
      <c r="BV228" s="866" t="s">
        <v>676</v>
      </c>
      <c r="BW228" s="867"/>
      <c r="BX228" s="867"/>
      <c r="BY228" s="867"/>
      <c r="BZ228" s="867"/>
      <c r="CA228" s="867"/>
      <c r="CB228" s="867"/>
      <c r="CC228" s="868"/>
      <c r="CD228" s="772"/>
      <c r="CE228" s="943"/>
      <c r="CF228" s="943"/>
      <c r="CG228" s="943"/>
      <c r="CH228" s="943"/>
      <c r="CI228" s="943"/>
      <c r="CJ228" s="943"/>
      <c r="CK228" s="943"/>
      <c r="CL228" s="943"/>
      <c r="CM228" s="943"/>
      <c r="CN228" s="774"/>
      <c r="CO228" s="772"/>
      <c r="CP228" s="943"/>
      <c r="CQ228" s="943"/>
      <c r="CR228" s="943"/>
      <c r="CS228" s="943"/>
      <c r="CT228" s="943"/>
      <c r="CU228" s="943"/>
      <c r="CV228" s="943"/>
      <c r="CW228" s="943"/>
      <c r="CX228" s="943"/>
      <c r="CY228" s="943"/>
      <c r="CZ228" s="774"/>
    </row>
    <row r="229" spans="2:104" ht="15" customHeight="1" x14ac:dyDescent="0.25">
      <c r="B229" s="869"/>
      <c r="C229" s="870"/>
      <c r="D229" s="871"/>
      <c r="E229" s="772"/>
      <c r="F229" s="943"/>
      <c r="G229" s="943"/>
      <c r="H229" s="943"/>
      <c r="I229" s="943"/>
      <c r="J229" s="943"/>
      <c r="K229" s="943"/>
      <c r="L229" s="943"/>
      <c r="M229" s="943"/>
      <c r="N229" s="774"/>
      <c r="O229" s="772"/>
      <c r="P229" s="943"/>
      <c r="Q229" s="943"/>
      <c r="R229" s="943"/>
      <c r="S229" s="943"/>
      <c r="T229" s="943"/>
      <c r="U229" s="943"/>
      <c r="V229" s="943"/>
      <c r="W229" s="943"/>
      <c r="X229" s="943"/>
      <c r="Y229" s="774"/>
      <c r="Z229" s="944"/>
      <c r="AA229" s="945"/>
      <c r="AB229" s="945"/>
      <c r="AC229" s="945"/>
      <c r="AD229" s="945"/>
      <c r="AE229" s="945"/>
      <c r="AF229" s="945"/>
      <c r="AG229" s="945"/>
      <c r="AH229" s="945"/>
      <c r="AI229" s="945"/>
      <c r="AJ229" s="945"/>
      <c r="AK229" s="945"/>
      <c r="AL229" s="945"/>
      <c r="AM229" s="946"/>
      <c r="AN229" s="772"/>
      <c r="AO229" s="943"/>
      <c r="AP229" s="943"/>
      <c r="AQ229" s="943"/>
      <c r="AR229" s="943"/>
      <c r="AS229" s="943"/>
      <c r="AT229" s="943"/>
      <c r="AU229" s="774"/>
      <c r="AV229" s="775"/>
      <c r="AW229" s="947"/>
      <c r="AX229" s="947"/>
      <c r="AY229" s="947"/>
      <c r="AZ229" s="947"/>
      <c r="BA229" s="947"/>
      <c r="BB229" s="947"/>
      <c r="BC229" s="777"/>
      <c r="BD229" s="876"/>
      <c r="BE229" s="876"/>
      <c r="BF229" s="876"/>
      <c r="BG229" s="876"/>
      <c r="BH229" s="876"/>
      <c r="BI229" s="876"/>
      <c r="BJ229" s="876"/>
      <c r="BK229" s="876"/>
      <c r="BL229" s="876"/>
      <c r="BM229" s="819"/>
      <c r="BN229" s="948"/>
      <c r="BO229" s="948"/>
      <c r="BP229" s="948"/>
      <c r="BQ229" s="948"/>
      <c r="BR229" s="948"/>
      <c r="BS229" s="948"/>
      <c r="BT229" s="948"/>
      <c r="BU229" s="948"/>
      <c r="BV229" s="877"/>
      <c r="BW229" s="949"/>
      <c r="BX229" s="949"/>
      <c r="BY229" s="949"/>
      <c r="BZ229" s="949"/>
      <c r="CA229" s="949"/>
      <c r="CB229" s="949"/>
      <c r="CC229" s="879"/>
      <c r="CD229" s="772"/>
      <c r="CE229" s="943"/>
      <c r="CF229" s="943"/>
      <c r="CG229" s="943"/>
      <c r="CH229" s="943"/>
      <c r="CI229" s="943"/>
      <c r="CJ229" s="943"/>
      <c r="CK229" s="943"/>
      <c r="CL229" s="943"/>
      <c r="CM229" s="943"/>
      <c r="CN229" s="774"/>
      <c r="CO229" s="772"/>
      <c r="CP229" s="943"/>
      <c r="CQ229" s="943"/>
      <c r="CR229" s="943"/>
      <c r="CS229" s="943"/>
      <c r="CT229" s="943"/>
      <c r="CU229" s="943"/>
      <c r="CV229" s="943"/>
      <c r="CW229" s="943"/>
      <c r="CX229" s="943"/>
      <c r="CY229" s="943"/>
      <c r="CZ229" s="774"/>
    </row>
    <row r="230" spans="2:104" ht="15" customHeight="1" x14ac:dyDescent="0.25">
      <c r="B230" s="869"/>
      <c r="C230" s="870"/>
      <c r="D230" s="871"/>
      <c r="E230" s="772"/>
      <c r="F230" s="943"/>
      <c r="G230" s="943"/>
      <c r="H230" s="943"/>
      <c r="I230" s="943"/>
      <c r="J230" s="943"/>
      <c r="K230" s="943"/>
      <c r="L230" s="943"/>
      <c r="M230" s="943"/>
      <c r="N230" s="774"/>
      <c r="O230" s="772"/>
      <c r="P230" s="943"/>
      <c r="Q230" s="943"/>
      <c r="R230" s="943"/>
      <c r="S230" s="943"/>
      <c r="T230" s="943"/>
      <c r="U230" s="943"/>
      <c r="V230" s="943"/>
      <c r="W230" s="943"/>
      <c r="X230" s="943"/>
      <c r="Y230" s="774"/>
      <c r="Z230" s="944"/>
      <c r="AA230" s="945"/>
      <c r="AB230" s="945"/>
      <c r="AC230" s="945"/>
      <c r="AD230" s="945"/>
      <c r="AE230" s="945"/>
      <c r="AF230" s="945"/>
      <c r="AG230" s="945"/>
      <c r="AH230" s="945"/>
      <c r="AI230" s="945"/>
      <c r="AJ230" s="945"/>
      <c r="AK230" s="945"/>
      <c r="AL230" s="945"/>
      <c r="AM230" s="946"/>
      <c r="AN230" s="772"/>
      <c r="AO230" s="943"/>
      <c r="AP230" s="943"/>
      <c r="AQ230" s="943"/>
      <c r="AR230" s="943"/>
      <c r="AS230" s="943"/>
      <c r="AT230" s="943"/>
      <c r="AU230" s="774"/>
      <c r="AV230" s="775"/>
      <c r="AW230" s="947"/>
      <c r="AX230" s="947"/>
      <c r="AY230" s="947"/>
      <c r="AZ230" s="947"/>
      <c r="BA230" s="947"/>
      <c r="BB230" s="947"/>
      <c r="BC230" s="777"/>
      <c r="BD230" s="876"/>
      <c r="BE230" s="876"/>
      <c r="BF230" s="876"/>
      <c r="BG230" s="876"/>
      <c r="BH230" s="876"/>
      <c r="BI230" s="876"/>
      <c r="BJ230" s="876"/>
      <c r="BK230" s="876"/>
      <c r="BL230" s="876"/>
      <c r="BM230" s="819"/>
      <c r="BN230" s="948"/>
      <c r="BO230" s="948"/>
      <c r="BP230" s="948"/>
      <c r="BQ230" s="948"/>
      <c r="BR230" s="948"/>
      <c r="BS230" s="948"/>
      <c r="BT230" s="948"/>
      <c r="BU230" s="948"/>
      <c r="BV230" s="880" t="s">
        <v>699</v>
      </c>
      <c r="BW230" s="881"/>
      <c r="BX230" s="881"/>
      <c r="BY230" s="881"/>
      <c r="BZ230" s="881"/>
      <c r="CA230" s="881"/>
      <c r="CB230" s="881"/>
      <c r="CC230" s="882"/>
      <c r="CD230" s="772"/>
      <c r="CE230" s="943"/>
      <c r="CF230" s="943"/>
      <c r="CG230" s="943"/>
      <c r="CH230" s="943"/>
      <c r="CI230" s="943"/>
      <c r="CJ230" s="943"/>
      <c r="CK230" s="943"/>
      <c r="CL230" s="943"/>
      <c r="CM230" s="943"/>
      <c r="CN230" s="774"/>
      <c r="CO230" s="772"/>
      <c r="CP230" s="943"/>
      <c r="CQ230" s="943"/>
      <c r="CR230" s="943"/>
      <c r="CS230" s="943"/>
      <c r="CT230" s="943"/>
      <c r="CU230" s="943"/>
      <c r="CV230" s="943"/>
      <c r="CW230" s="943"/>
      <c r="CX230" s="943"/>
      <c r="CY230" s="943"/>
      <c r="CZ230" s="774"/>
    </row>
    <row r="231" spans="2:104" ht="15" customHeight="1" x14ac:dyDescent="0.25">
      <c r="B231" s="869"/>
      <c r="C231" s="870"/>
      <c r="D231" s="871"/>
      <c r="E231" s="772"/>
      <c r="F231" s="943"/>
      <c r="G231" s="943"/>
      <c r="H231" s="943"/>
      <c r="I231" s="943"/>
      <c r="J231" s="943"/>
      <c r="K231" s="943"/>
      <c r="L231" s="943"/>
      <c r="M231" s="943"/>
      <c r="N231" s="774"/>
      <c r="O231" s="772"/>
      <c r="P231" s="943"/>
      <c r="Q231" s="943"/>
      <c r="R231" s="943"/>
      <c r="S231" s="943"/>
      <c r="T231" s="943"/>
      <c r="U231" s="943"/>
      <c r="V231" s="943"/>
      <c r="W231" s="943"/>
      <c r="X231" s="943"/>
      <c r="Y231" s="774"/>
      <c r="Z231" s="944"/>
      <c r="AA231" s="945"/>
      <c r="AB231" s="945"/>
      <c r="AC231" s="945"/>
      <c r="AD231" s="945"/>
      <c r="AE231" s="945"/>
      <c r="AF231" s="945"/>
      <c r="AG231" s="945"/>
      <c r="AH231" s="945"/>
      <c r="AI231" s="945"/>
      <c r="AJ231" s="945"/>
      <c r="AK231" s="945"/>
      <c r="AL231" s="945"/>
      <c r="AM231" s="946"/>
      <c r="AN231" s="772"/>
      <c r="AO231" s="943"/>
      <c r="AP231" s="943"/>
      <c r="AQ231" s="943"/>
      <c r="AR231" s="943"/>
      <c r="AS231" s="943"/>
      <c r="AT231" s="943"/>
      <c r="AU231" s="774"/>
      <c r="AV231" s="775"/>
      <c r="AW231" s="947"/>
      <c r="AX231" s="947"/>
      <c r="AY231" s="947"/>
      <c r="AZ231" s="947"/>
      <c r="BA231" s="947"/>
      <c r="BB231" s="947"/>
      <c r="BC231" s="777"/>
      <c r="BD231" s="876"/>
      <c r="BE231" s="876"/>
      <c r="BF231" s="876"/>
      <c r="BG231" s="876"/>
      <c r="BH231" s="876"/>
      <c r="BI231" s="876"/>
      <c r="BJ231" s="876"/>
      <c r="BK231" s="876"/>
      <c r="BL231" s="876"/>
      <c r="BM231" s="819"/>
      <c r="BN231" s="948"/>
      <c r="BO231" s="948"/>
      <c r="BP231" s="948"/>
      <c r="BQ231" s="948"/>
      <c r="BR231" s="948"/>
      <c r="BS231" s="948"/>
      <c r="BT231" s="948"/>
      <c r="BU231" s="948"/>
      <c r="BV231" s="883"/>
      <c r="BW231" s="884"/>
      <c r="BX231" s="884"/>
      <c r="BY231" s="884"/>
      <c r="BZ231" s="884"/>
      <c r="CA231" s="884"/>
      <c r="CB231" s="884"/>
      <c r="CC231" s="885"/>
      <c r="CD231" s="772"/>
      <c r="CE231" s="943"/>
      <c r="CF231" s="943"/>
      <c r="CG231" s="943"/>
      <c r="CH231" s="943"/>
      <c r="CI231" s="943"/>
      <c r="CJ231" s="943"/>
      <c r="CK231" s="943"/>
      <c r="CL231" s="943"/>
      <c r="CM231" s="943"/>
      <c r="CN231" s="774"/>
      <c r="CO231" s="772"/>
      <c r="CP231" s="943"/>
      <c r="CQ231" s="943"/>
      <c r="CR231" s="943"/>
      <c r="CS231" s="943"/>
      <c r="CT231" s="943"/>
      <c r="CU231" s="943"/>
      <c r="CV231" s="943"/>
      <c r="CW231" s="943"/>
      <c r="CX231" s="943"/>
      <c r="CY231" s="943"/>
      <c r="CZ231" s="774"/>
    </row>
    <row r="232" spans="2:104" ht="62.25" customHeight="1" x14ac:dyDescent="0.25">
      <c r="B232" s="869"/>
      <c r="C232" s="870"/>
      <c r="D232" s="871"/>
      <c r="E232" s="772"/>
      <c r="F232" s="943"/>
      <c r="G232" s="943"/>
      <c r="H232" s="943"/>
      <c r="I232" s="943"/>
      <c r="J232" s="943"/>
      <c r="K232" s="943"/>
      <c r="L232" s="943"/>
      <c r="M232" s="943"/>
      <c r="N232" s="774"/>
      <c r="O232" s="772"/>
      <c r="P232" s="943"/>
      <c r="Q232" s="943"/>
      <c r="R232" s="943"/>
      <c r="S232" s="943"/>
      <c r="T232" s="943"/>
      <c r="U232" s="943"/>
      <c r="V232" s="943"/>
      <c r="W232" s="943"/>
      <c r="X232" s="943"/>
      <c r="Y232" s="774"/>
      <c r="Z232" s="944"/>
      <c r="AA232" s="945"/>
      <c r="AB232" s="945"/>
      <c r="AC232" s="945"/>
      <c r="AD232" s="945"/>
      <c r="AE232" s="945"/>
      <c r="AF232" s="945"/>
      <c r="AG232" s="945"/>
      <c r="AH232" s="945"/>
      <c r="AI232" s="945"/>
      <c r="AJ232" s="945"/>
      <c r="AK232" s="945"/>
      <c r="AL232" s="945"/>
      <c r="AM232" s="946"/>
      <c r="AN232" s="772"/>
      <c r="AO232" s="943"/>
      <c r="AP232" s="943"/>
      <c r="AQ232" s="943"/>
      <c r="AR232" s="943"/>
      <c r="AS232" s="943"/>
      <c r="AT232" s="943"/>
      <c r="AU232" s="774"/>
      <c r="AV232" s="775"/>
      <c r="AW232" s="947"/>
      <c r="AX232" s="947"/>
      <c r="AY232" s="947"/>
      <c r="AZ232" s="947"/>
      <c r="BA232" s="947"/>
      <c r="BB232" s="947"/>
      <c r="BC232" s="777"/>
      <c r="BD232" s="876"/>
      <c r="BE232" s="876"/>
      <c r="BF232" s="876"/>
      <c r="BG232" s="876"/>
      <c r="BH232" s="876"/>
      <c r="BI232" s="876"/>
      <c r="BJ232" s="876"/>
      <c r="BK232" s="876"/>
      <c r="BL232" s="876"/>
      <c r="BM232" s="819"/>
      <c r="BN232" s="948"/>
      <c r="BO232" s="948"/>
      <c r="BP232" s="948"/>
      <c r="BQ232" s="948"/>
      <c r="BR232" s="948"/>
      <c r="BS232" s="948"/>
      <c r="BT232" s="948"/>
      <c r="BU232" s="948"/>
      <c r="BV232" s="775"/>
      <c r="BW232" s="947"/>
      <c r="BX232" s="947"/>
      <c r="BY232" s="947"/>
      <c r="BZ232" s="947"/>
      <c r="CA232" s="947"/>
      <c r="CB232" s="947"/>
      <c r="CC232" s="777"/>
      <c r="CD232" s="772"/>
      <c r="CE232" s="943"/>
      <c r="CF232" s="943"/>
      <c r="CG232" s="943"/>
      <c r="CH232" s="943"/>
      <c r="CI232" s="943"/>
      <c r="CJ232" s="943"/>
      <c r="CK232" s="943"/>
      <c r="CL232" s="943"/>
      <c r="CM232" s="943"/>
      <c r="CN232" s="774"/>
      <c r="CO232" s="772"/>
      <c r="CP232" s="943"/>
      <c r="CQ232" s="943"/>
      <c r="CR232" s="943"/>
      <c r="CS232" s="943"/>
      <c r="CT232" s="943"/>
      <c r="CU232" s="943"/>
      <c r="CV232" s="943"/>
      <c r="CW232" s="943"/>
      <c r="CX232" s="943"/>
      <c r="CY232" s="943"/>
      <c r="CZ232" s="774"/>
    </row>
    <row r="233" spans="2:104" ht="0.75" customHeight="1" x14ac:dyDescent="0.25">
      <c r="B233" s="886"/>
      <c r="C233" s="887"/>
      <c r="D233" s="888"/>
      <c r="E233" s="797"/>
      <c r="F233" s="798"/>
      <c r="G233" s="798"/>
      <c r="H233" s="798"/>
      <c r="I233" s="798"/>
      <c r="J233" s="798"/>
      <c r="K233" s="798"/>
      <c r="L233" s="798"/>
      <c r="M233" s="798"/>
      <c r="N233" s="799"/>
      <c r="O233" s="797"/>
      <c r="P233" s="798"/>
      <c r="Q233" s="798"/>
      <c r="R233" s="798"/>
      <c r="S233" s="798"/>
      <c r="T233" s="798"/>
      <c r="U233" s="798"/>
      <c r="V233" s="798"/>
      <c r="W233" s="798"/>
      <c r="X233" s="798"/>
      <c r="Y233" s="799"/>
      <c r="Z233" s="953"/>
      <c r="AA233" s="954"/>
      <c r="AB233" s="954"/>
      <c r="AC233" s="954"/>
      <c r="AD233" s="954"/>
      <c r="AE233" s="954"/>
      <c r="AF233" s="954"/>
      <c r="AG233" s="954"/>
      <c r="AH233" s="954"/>
      <c r="AI233" s="954"/>
      <c r="AJ233" s="954"/>
      <c r="AK233" s="954"/>
      <c r="AL233" s="954"/>
      <c r="AM233" s="955"/>
      <c r="AN233" s="797"/>
      <c r="AO233" s="798"/>
      <c r="AP233" s="798"/>
      <c r="AQ233" s="798"/>
      <c r="AR233" s="798"/>
      <c r="AS233" s="798"/>
      <c r="AT233" s="798"/>
      <c r="AU233" s="799"/>
      <c r="AV233" s="787"/>
      <c r="AW233" s="788"/>
      <c r="AX233" s="788"/>
      <c r="AY233" s="788"/>
      <c r="AZ233" s="788"/>
      <c r="BA233" s="788"/>
      <c r="BB233" s="788"/>
      <c r="BC233" s="789"/>
      <c r="BD233" s="876"/>
      <c r="BE233" s="876"/>
      <c r="BF233" s="876"/>
      <c r="BG233" s="876"/>
      <c r="BH233" s="876"/>
      <c r="BI233" s="876"/>
      <c r="BJ233" s="876"/>
      <c r="BK233" s="876"/>
      <c r="BL233" s="876"/>
      <c r="BM233" s="827"/>
      <c r="BN233" s="828"/>
      <c r="BO233" s="828"/>
      <c r="BP233" s="828"/>
      <c r="BQ233" s="828"/>
      <c r="BR233" s="828"/>
      <c r="BS233" s="828"/>
      <c r="BT233" s="828"/>
      <c r="BU233" s="828"/>
      <c r="BV233" s="787"/>
      <c r="BW233" s="788"/>
      <c r="BX233" s="788"/>
      <c r="BY233" s="788"/>
      <c r="BZ233" s="788"/>
      <c r="CA233" s="788"/>
      <c r="CB233" s="788"/>
      <c r="CC233" s="789"/>
      <c r="CD233" s="797"/>
      <c r="CE233" s="798"/>
      <c r="CF233" s="798"/>
      <c r="CG233" s="798"/>
      <c r="CH233" s="798"/>
      <c r="CI233" s="798"/>
      <c r="CJ233" s="798"/>
      <c r="CK233" s="798"/>
      <c r="CL233" s="798"/>
      <c r="CM233" s="798"/>
      <c r="CN233" s="799"/>
      <c r="CO233" s="797"/>
      <c r="CP233" s="798"/>
      <c r="CQ233" s="798"/>
      <c r="CR233" s="798"/>
      <c r="CS233" s="798"/>
      <c r="CT233" s="798"/>
      <c r="CU233" s="798"/>
      <c r="CV233" s="798"/>
      <c r="CW233" s="798"/>
      <c r="CX233" s="798"/>
      <c r="CY233" s="798"/>
      <c r="CZ233" s="799"/>
    </row>
    <row r="234" spans="2:104" ht="6.95" customHeight="1" x14ac:dyDescent="0.25">
      <c r="E234" s="806"/>
      <c r="F234" s="806"/>
      <c r="G234" s="806"/>
      <c r="H234" s="806"/>
      <c r="I234" s="806"/>
      <c r="J234" s="806"/>
      <c r="K234" s="806"/>
      <c r="L234" s="806"/>
      <c r="M234" s="806"/>
      <c r="N234" s="806"/>
      <c r="O234" s="806"/>
      <c r="P234" s="806"/>
      <c r="Q234" s="806"/>
      <c r="R234" s="806"/>
      <c r="S234" s="806"/>
      <c r="T234" s="806"/>
      <c r="U234" s="806"/>
      <c r="V234" s="806"/>
      <c r="W234" s="806"/>
      <c r="X234" s="806"/>
      <c r="Y234" s="806"/>
      <c r="Z234" s="806"/>
      <c r="AA234" s="806"/>
      <c r="AB234" s="806"/>
      <c r="AC234" s="806"/>
      <c r="AD234" s="806"/>
      <c r="AE234" s="806"/>
      <c r="AF234" s="806"/>
      <c r="AG234" s="806"/>
      <c r="AH234" s="806"/>
      <c r="AI234" s="806"/>
      <c r="AJ234" s="806"/>
      <c r="AK234" s="806"/>
      <c r="AL234" s="806"/>
      <c r="AM234" s="806"/>
      <c r="AN234" s="806"/>
      <c r="AO234" s="806"/>
      <c r="AP234" s="806"/>
      <c r="AQ234" s="806"/>
      <c r="AR234" s="806"/>
      <c r="AS234" s="806"/>
      <c r="AT234" s="806"/>
      <c r="AU234" s="806"/>
      <c r="AV234" s="807"/>
      <c r="AW234" s="807"/>
      <c r="AX234" s="807"/>
      <c r="AY234" s="807"/>
      <c r="AZ234" s="807"/>
      <c r="BA234" s="807"/>
      <c r="BB234" s="807"/>
      <c r="BC234" s="807"/>
      <c r="BD234" s="807"/>
      <c r="BE234" s="807"/>
      <c r="BF234" s="807"/>
      <c r="BG234" s="807"/>
      <c r="BH234" s="807"/>
      <c r="BI234" s="807"/>
      <c r="BJ234" s="807"/>
      <c r="BK234" s="807"/>
      <c r="BL234" s="807"/>
      <c r="BM234" s="807"/>
      <c r="BN234" s="807"/>
      <c r="BO234" s="807"/>
      <c r="BP234" s="807"/>
      <c r="BQ234" s="807"/>
      <c r="BR234" s="807"/>
      <c r="BS234" s="807"/>
      <c r="BT234" s="807"/>
      <c r="BU234" s="807"/>
      <c r="BV234" s="808"/>
      <c r="BW234" s="808"/>
      <c r="BX234" s="808"/>
      <c r="BY234" s="808"/>
      <c r="BZ234" s="808"/>
      <c r="CA234" s="808"/>
      <c r="CB234" s="808"/>
      <c r="CC234" s="808"/>
      <c r="CD234" s="809"/>
      <c r="CE234" s="809"/>
      <c r="CF234" s="809"/>
      <c r="CG234" s="809"/>
      <c r="CH234" s="809"/>
      <c r="CI234" s="809"/>
      <c r="CJ234" s="809"/>
      <c r="CK234" s="809"/>
      <c r="CL234" s="809"/>
      <c r="CM234" s="809"/>
      <c r="CN234" s="809"/>
      <c r="CO234" s="809"/>
      <c r="CP234" s="809"/>
      <c r="CQ234" s="809"/>
      <c r="CR234" s="809"/>
      <c r="CS234" s="809"/>
      <c r="CT234" s="809"/>
      <c r="CU234" s="809"/>
      <c r="CV234" s="809"/>
      <c r="CW234" s="809"/>
      <c r="CX234" s="809"/>
      <c r="CY234" s="809"/>
      <c r="CZ234" s="809"/>
    </row>
    <row r="235" spans="2:104" ht="15" customHeight="1" x14ac:dyDescent="0.25">
      <c r="B235" s="862"/>
      <c r="C235" s="863" t="s">
        <v>841</v>
      </c>
      <c r="D235" s="864"/>
      <c r="E235" s="756" t="s">
        <v>842</v>
      </c>
      <c r="F235" s="757"/>
      <c r="G235" s="757"/>
      <c r="H235" s="757"/>
      <c r="I235" s="757"/>
      <c r="J235" s="757"/>
      <c r="K235" s="757"/>
      <c r="L235" s="757"/>
      <c r="M235" s="757"/>
      <c r="N235" s="758"/>
      <c r="O235" s="756" t="s">
        <v>843</v>
      </c>
      <c r="P235" s="757"/>
      <c r="Q235" s="757"/>
      <c r="R235" s="757"/>
      <c r="S235" s="757"/>
      <c r="T235" s="757"/>
      <c r="U235" s="757"/>
      <c r="V235" s="757"/>
      <c r="W235" s="757"/>
      <c r="X235" s="757"/>
      <c r="Y235" s="758"/>
      <c r="Z235" s="937" t="s">
        <v>844</v>
      </c>
      <c r="AA235" s="938"/>
      <c r="AB235" s="938"/>
      <c r="AC235" s="938"/>
      <c r="AD235" s="938"/>
      <c r="AE235" s="938"/>
      <c r="AF235" s="938"/>
      <c r="AG235" s="938"/>
      <c r="AH235" s="938"/>
      <c r="AI235" s="938"/>
      <c r="AJ235" s="938"/>
      <c r="AK235" s="938"/>
      <c r="AL235" s="938"/>
      <c r="AM235" s="939"/>
      <c r="AN235" s="756" t="s">
        <v>670</v>
      </c>
      <c r="AO235" s="757"/>
      <c r="AP235" s="757"/>
      <c r="AQ235" s="757"/>
      <c r="AR235" s="757"/>
      <c r="AS235" s="757"/>
      <c r="AT235" s="757"/>
      <c r="AU235" s="758"/>
      <c r="AV235" s="759" t="s">
        <v>314</v>
      </c>
      <c r="AW235" s="760"/>
      <c r="AX235" s="760"/>
      <c r="AY235" s="760"/>
      <c r="AZ235" s="760"/>
      <c r="BA235" s="760"/>
      <c r="BB235" s="760"/>
      <c r="BC235" s="761"/>
      <c r="BD235" s="759">
        <v>2020</v>
      </c>
      <c r="BE235" s="760"/>
      <c r="BF235" s="760"/>
      <c r="BG235" s="760"/>
      <c r="BH235" s="760"/>
      <c r="BI235" s="760"/>
      <c r="BJ235" s="760"/>
      <c r="BK235" s="760"/>
      <c r="BL235" s="761"/>
      <c r="BM235" s="814">
        <v>1</v>
      </c>
      <c r="BN235" s="815"/>
      <c r="BO235" s="815"/>
      <c r="BP235" s="815"/>
      <c r="BQ235" s="815"/>
      <c r="BR235" s="815"/>
      <c r="BS235" s="815"/>
      <c r="BT235" s="815"/>
      <c r="BU235" s="889"/>
      <c r="BV235" s="866" t="s">
        <v>672</v>
      </c>
      <c r="BW235" s="867"/>
      <c r="BX235" s="867"/>
      <c r="BY235" s="867"/>
      <c r="BZ235" s="867"/>
      <c r="CA235" s="867"/>
      <c r="CB235" s="867"/>
      <c r="CC235" s="868"/>
      <c r="CD235" s="756" t="s">
        <v>832</v>
      </c>
      <c r="CE235" s="757"/>
      <c r="CF235" s="757"/>
      <c r="CG235" s="757"/>
      <c r="CH235" s="757"/>
      <c r="CI235" s="757"/>
      <c r="CJ235" s="757"/>
      <c r="CK235" s="757"/>
      <c r="CL235" s="757"/>
      <c r="CM235" s="757"/>
      <c r="CN235" s="758"/>
      <c r="CO235" s="756" t="s">
        <v>845</v>
      </c>
      <c r="CP235" s="757"/>
      <c r="CQ235" s="757"/>
      <c r="CR235" s="757"/>
      <c r="CS235" s="757"/>
      <c r="CT235" s="757"/>
      <c r="CU235" s="757"/>
      <c r="CV235" s="757"/>
      <c r="CW235" s="757"/>
      <c r="CX235" s="757"/>
      <c r="CY235" s="757"/>
      <c r="CZ235" s="758"/>
    </row>
    <row r="236" spans="2:104" ht="15" customHeight="1" x14ac:dyDescent="0.25">
      <c r="B236" s="869"/>
      <c r="C236" s="870"/>
      <c r="D236" s="871"/>
      <c r="E236" s="772"/>
      <c r="F236" s="943"/>
      <c r="G236" s="943"/>
      <c r="H236" s="943"/>
      <c r="I236" s="943"/>
      <c r="J236" s="943"/>
      <c r="K236" s="943"/>
      <c r="L236" s="943"/>
      <c r="M236" s="943"/>
      <c r="N236" s="774"/>
      <c r="O236" s="772"/>
      <c r="P236" s="943"/>
      <c r="Q236" s="943"/>
      <c r="R236" s="943"/>
      <c r="S236" s="943"/>
      <c r="T236" s="943"/>
      <c r="U236" s="943"/>
      <c r="V236" s="943"/>
      <c r="W236" s="943"/>
      <c r="X236" s="943"/>
      <c r="Y236" s="774"/>
      <c r="Z236" s="944"/>
      <c r="AA236" s="945"/>
      <c r="AB236" s="945"/>
      <c r="AC236" s="945"/>
      <c r="AD236" s="945"/>
      <c r="AE236" s="945"/>
      <c r="AF236" s="945"/>
      <c r="AG236" s="945"/>
      <c r="AH236" s="945"/>
      <c r="AI236" s="945"/>
      <c r="AJ236" s="945"/>
      <c r="AK236" s="945"/>
      <c r="AL236" s="945"/>
      <c r="AM236" s="946"/>
      <c r="AN236" s="772"/>
      <c r="AO236" s="943"/>
      <c r="AP236" s="943"/>
      <c r="AQ236" s="943"/>
      <c r="AR236" s="943"/>
      <c r="AS236" s="943"/>
      <c r="AT236" s="943"/>
      <c r="AU236" s="774"/>
      <c r="AV236" s="775"/>
      <c r="AW236" s="947"/>
      <c r="AX236" s="947"/>
      <c r="AY236" s="947"/>
      <c r="AZ236" s="947"/>
      <c r="BA236" s="947"/>
      <c r="BB236" s="947"/>
      <c r="BC236" s="777"/>
      <c r="BD236" s="775"/>
      <c r="BE236" s="947"/>
      <c r="BF236" s="947"/>
      <c r="BG236" s="947"/>
      <c r="BH236" s="947"/>
      <c r="BI236" s="947"/>
      <c r="BJ236" s="947"/>
      <c r="BK236" s="947"/>
      <c r="BL236" s="777"/>
      <c r="BM236" s="819"/>
      <c r="BN236" s="948"/>
      <c r="BO236" s="948"/>
      <c r="BP236" s="948"/>
      <c r="BQ236" s="948"/>
      <c r="BR236" s="948"/>
      <c r="BS236" s="948"/>
      <c r="BT236" s="948"/>
      <c r="BU236" s="890"/>
      <c r="BV236" s="872"/>
      <c r="BW236" s="873"/>
      <c r="BX236" s="873"/>
      <c r="BY236" s="873"/>
      <c r="BZ236" s="873"/>
      <c r="CA236" s="873"/>
      <c r="CB236" s="873"/>
      <c r="CC236" s="874"/>
      <c r="CD236" s="772"/>
      <c r="CE236" s="943"/>
      <c r="CF236" s="943"/>
      <c r="CG236" s="943"/>
      <c r="CH236" s="943"/>
      <c r="CI236" s="943"/>
      <c r="CJ236" s="943"/>
      <c r="CK236" s="943"/>
      <c r="CL236" s="943"/>
      <c r="CM236" s="943"/>
      <c r="CN236" s="774"/>
      <c r="CO236" s="772"/>
      <c r="CP236" s="943"/>
      <c r="CQ236" s="943"/>
      <c r="CR236" s="943"/>
      <c r="CS236" s="943"/>
      <c r="CT236" s="943"/>
      <c r="CU236" s="943"/>
      <c r="CV236" s="943"/>
      <c r="CW236" s="943"/>
      <c r="CX236" s="943"/>
      <c r="CY236" s="943"/>
      <c r="CZ236" s="774"/>
    </row>
    <row r="237" spans="2:104" ht="15" customHeight="1" x14ac:dyDescent="0.25">
      <c r="B237" s="869"/>
      <c r="C237" s="870"/>
      <c r="D237" s="871"/>
      <c r="E237" s="772"/>
      <c r="F237" s="943"/>
      <c r="G237" s="943"/>
      <c r="H237" s="943"/>
      <c r="I237" s="943"/>
      <c r="J237" s="943"/>
      <c r="K237" s="943"/>
      <c r="L237" s="943"/>
      <c r="M237" s="943"/>
      <c r="N237" s="774"/>
      <c r="O237" s="772"/>
      <c r="P237" s="943"/>
      <c r="Q237" s="943"/>
      <c r="R237" s="943"/>
      <c r="S237" s="943"/>
      <c r="T237" s="943"/>
      <c r="U237" s="943"/>
      <c r="V237" s="943"/>
      <c r="W237" s="943"/>
      <c r="X237" s="943"/>
      <c r="Y237" s="774"/>
      <c r="Z237" s="944"/>
      <c r="AA237" s="945"/>
      <c r="AB237" s="945"/>
      <c r="AC237" s="945"/>
      <c r="AD237" s="945"/>
      <c r="AE237" s="945"/>
      <c r="AF237" s="945"/>
      <c r="AG237" s="945"/>
      <c r="AH237" s="945"/>
      <c r="AI237" s="945"/>
      <c r="AJ237" s="945"/>
      <c r="AK237" s="945"/>
      <c r="AL237" s="945"/>
      <c r="AM237" s="946"/>
      <c r="AN237" s="772"/>
      <c r="AO237" s="943"/>
      <c r="AP237" s="943"/>
      <c r="AQ237" s="943"/>
      <c r="AR237" s="943"/>
      <c r="AS237" s="943"/>
      <c r="AT237" s="943"/>
      <c r="AU237" s="774"/>
      <c r="AV237" s="775"/>
      <c r="AW237" s="947"/>
      <c r="AX237" s="947"/>
      <c r="AY237" s="947"/>
      <c r="AZ237" s="947"/>
      <c r="BA237" s="947"/>
      <c r="BB237" s="947"/>
      <c r="BC237" s="777"/>
      <c r="BD237" s="787"/>
      <c r="BE237" s="788"/>
      <c r="BF237" s="788"/>
      <c r="BG237" s="788"/>
      <c r="BH237" s="788"/>
      <c r="BI237" s="788"/>
      <c r="BJ237" s="788"/>
      <c r="BK237" s="788"/>
      <c r="BL237" s="789"/>
      <c r="BM237" s="819"/>
      <c r="BN237" s="948"/>
      <c r="BO237" s="948"/>
      <c r="BP237" s="948"/>
      <c r="BQ237" s="948"/>
      <c r="BR237" s="948"/>
      <c r="BS237" s="948"/>
      <c r="BT237" s="948"/>
      <c r="BU237" s="890"/>
      <c r="BV237" s="850" t="s">
        <v>697</v>
      </c>
      <c r="BW237" s="851"/>
      <c r="BX237" s="851"/>
      <c r="BY237" s="851"/>
      <c r="BZ237" s="851"/>
      <c r="CA237" s="851"/>
      <c r="CB237" s="851"/>
      <c r="CC237" s="852"/>
      <c r="CD237" s="772"/>
      <c r="CE237" s="943"/>
      <c r="CF237" s="943"/>
      <c r="CG237" s="943"/>
      <c r="CH237" s="943"/>
      <c r="CI237" s="943"/>
      <c r="CJ237" s="943"/>
      <c r="CK237" s="943"/>
      <c r="CL237" s="943"/>
      <c r="CM237" s="943"/>
      <c r="CN237" s="774"/>
      <c r="CO237" s="772"/>
      <c r="CP237" s="943"/>
      <c r="CQ237" s="943"/>
      <c r="CR237" s="943"/>
      <c r="CS237" s="943"/>
      <c r="CT237" s="943"/>
      <c r="CU237" s="943"/>
      <c r="CV237" s="943"/>
      <c r="CW237" s="943"/>
      <c r="CX237" s="943"/>
      <c r="CY237" s="943"/>
      <c r="CZ237" s="774"/>
    </row>
    <row r="238" spans="2:104" ht="15" customHeight="1" x14ac:dyDescent="0.25">
      <c r="B238" s="869"/>
      <c r="C238" s="870"/>
      <c r="D238" s="871"/>
      <c r="E238" s="772"/>
      <c r="F238" s="943"/>
      <c r="G238" s="943"/>
      <c r="H238" s="943"/>
      <c r="I238" s="943"/>
      <c r="J238" s="943"/>
      <c r="K238" s="943"/>
      <c r="L238" s="943"/>
      <c r="M238" s="943"/>
      <c r="N238" s="774"/>
      <c r="O238" s="772"/>
      <c r="P238" s="943"/>
      <c r="Q238" s="943"/>
      <c r="R238" s="943"/>
      <c r="S238" s="943"/>
      <c r="T238" s="943"/>
      <c r="U238" s="943"/>
      <c r="V238" s="943"/>
      <c r="W238" s="943"/>
      <c r="X238" s="943"/>
      <c r="Y238" s="774"/>
      <c r="Z238" s="944"/>
      <c r="AA238" s="945"/>
      <c r="AB238" s="945"/>
      <c r="AC238" s="945"/>
      <c r="AD238" s="945"/>
      <c r="AE238" s="945"/>
      <c r="AF238" s="945"/>
      <c r="AG238" s="945"/>
      <c r="AH238" s="945"/>
      <c r="AI238" s="945"/>
      <c r="AJ238" s="945"/>
      <c r="AK238" s="945"/>
      <c r="AL238" s="945"/>
      <c r="AM238" s="946"/>
      <c r="AN238" s="772"/>
      <c r="AO238" s="943"/>
      <c r="AP238" s="943"/>
      <c r="AQ238" s="943"/>
      <c r="AR238" s="943"/>
      <c r="AS238" s="943"/>
      <c r="AT238" s="943"/>
      <c r="AU238" s="774"/>
      <c r="AV238" s="775"/>
      <c r="AW238" s="947"/>
      <c r="AX238" s="947"/>
      <c r="AY238" s="947"/>
      <c r="AZ238" s="947"/>
      <c r="BA238" s="947"/>
      <c r="BB238" s="947"/>
      <c r="BC238" s="777"/>
      <c r="BD238" s="814"/>
      <c r="BE238" s="815"/>
      <c r="BF238" s="815"/>
      <c r="BG238" s="815"/>
      <c r="BH238" s="815"/>
      <c r="BI238" s="815"/>
      <c r="BJ238" s="815"/>
      <c r="BK238" s="815"/>
      <c r="BL238" s="889"/>
      <c r="BM238" s="819"/>
      <c r="BN238" s="948"/>
      <c r="BO238" s="948"/>
      <c r="BP238" s="948"/>
      <c r="BQ238" s="948"/>
      <c r="BR238" s="948"/>
      <c r="BS238" s="948"/>
      <c r="BT238" s="948"/>
      <c r="BU238" s="890"/>
      <c r="BV238" s="866" t="s">
        <v>676</v>
      </c>
      <c r="BW238" s="867"/>
      <c r="BX238" s="867"/>
      <c r="BY238" s="867"/>
      <c r="BZ238" s="867"/>
      <c r="CA238" s="867"/>
      <c r="CB238" s="867"/>
      <c r="CC238" s="868"/>
      <c r="CD238" s="772"/>
      <c r="CE238" s="943"/>
      <c r="CF238" s="943"/>
      <c r="CG238" s="943"/>
      <c r="CH238" s="943"/>
      <c r="CI238" s="943"/>
      <c r="CJ238" s="943"/>
      <c r="CK238" s="943"/>
      <c r="CL238" s="943"/>
      <c r="CM238" s="943"/>
      <c r="CN238" s="774"/>
      <c r="CO238" s="772"/>
      <c r="CP238" s="943"/>
      <c r="CQ238" s="943"/>
      <c r="CR238" s="943"/>
      <c r="CS238" s="943"/>
      <c r="CT238" s="943"/>
      <c r="CU238" s="943"/>
      <c r="CV238" s="943"/>
      <c r="CW238" s="943"/>
      <c r="CX238" s="943"/>
      <c r="CY238" s="943"/>
      <c r="CZ238" s="774"/>
    </row>
    <row r="239" spans="2:104" ht="15" customHeight="1" x14ac:dyDescent="0.25">
      <c r="B239" s="869"/>
      <c r="C239" s="870"/>
      <c r="D239" s="871"/>
      <c r="E239" s="772"/>
      <c r="F239" s="943"/>
      <c r="G239" s="943"/>
      <c r="H239" s="943"/>
      <c r="I239" s="943"/>
      <c r="J239" s="943"/>
      <c r="K239" s="943"/>
      <c r="L239" s="943"/>
      <c r="M239" s="943"/>
      <c r="N239" s="774"/>
      <c r="O239" s="772"/>
      <c r="P239" s="943"/>
      <c r="Q239" s="943"/>
      <c r="R239" s="943"/>
      <c r="S239" s="943"/>
      <c r="T239" s="943"/>
      <c r="U239" s="943"/>
      <c r="V239" s="943"/>
      <c r="W239" s="943"/>
      <c r="X239" s="943"/>
      <c r="Y239" s="774"/>
      <c r="Z239" s="944"/>
      <c r="AA239" s="945"/>
      <c r="AB239" s="945"/>
      <c r="AC239" s="945"/>
      <c r="AD239" s="945"/>
      <c r="AE239" s="945"/>
      <c r="AF239" s="945"/>
      <c r="AG239" s="945"/>
      <c r="AH239" s="945"/>
      <c r="AI239" s="945"/>
      <c r="AJ239" s="945"/>
      <c r="AK239" s="945"/>
      <c r="AL239" s="945"/>
      <c r="AM239" s="946"/>
      <c r="AN239" s="772"/>
      <c r="AO239" s="943"/>
      <c r="AP239" s="943"/>
      <c r="AQ239" s="943"/>
      <c r="AR239" s="943"/>
      <c r="AS239" s="943"/>
      <c r="AT239" s="943"/>
      <c r="AU239" s="774"/>
      <c r="AV239" s="775"/>
      <c r="AW239" s="947"/>
      <c r="AX239" s="947"/>
      <c r="AY239" s="947"/>
      <c r="AZ239" s="947"/>
      <c r="BA239" s="947"/>
      <c r="BB239" s="947"/>
      <c r="BC239" s="777"/>
      <c r="BD239" s="819"/>
      <c r="BE239" s="948"/>
      <c r="BF239" s="948"/>
      <c r="BG239" s="948"/>
      <c r="BH239" s="948"/>
      <c r="BI239" s="948"/>
      <c r="BJ239" s="948"/>
      <c r="BK239" s="948"/>
      <c r="BL239" s="890"/>
      <c r="BM239" s="819"/>
      <c r="BN239" s="948"/>
      <c r="BO239" s="948"/>
      <c r="BP239" s="948"/>
      <c r="BQ239" s="948"/>
      <c r="BR239" s="948"/>
      <c r="BS239" s="948"/>
      <c r="BT239" s="948"/>
      <c r="BU239" s="890"/>
      <c r="BV239" s="872"/>
      <c r="BW239" s="873"/>
      <c r="BX239" s="873"/>
      <c r="BY239" s="873"/>
      <c r="BZ239" s="873"/>
      <c r="CA239" s="873"/>
      <c r="CB239" s="873"/>
      <c r="CC239" s="874"/>
      <c r="CD239" s="772"/>
      <c r="CE239" s="943"/>
      <c r="CF239" s="943"/>
      <c r="CG239" s="943"/>
      <c r="CH239" s="943"/>
      <c r="CI239" s="943"/>
      <c r="CJ239" s="943"/>
      <c r="CK239" s="943"/>
      <c r="CL239" s="943"/>
      <c r="CM239" s="943"/>
      <c r="CN239" s="774"/>
      <c r="CO239" s="772"/>
      <c r="CP239" s="943"/>
      <c r="CQ239" s="943"/>
      <c r="CR239" s="943"/>
      <c r="CS239" s="943"/>
      <c r="CT239" s="943"/>
      <c r="CU239" s="943"/>
      <c r="CV239" s="943"/>
      <c r="CW239" s="943"/>
      <c r="CX239" s="943"/>
      <c r="CY239" s="943"/>
      <c r="CZ239" s="774"/>
    </row>
    <row r="240" spans="2:104" ht="15" customHeight="1" x14ac:dyDescent="0.25">
      <c r="B240" s="869"/>
      <c r="C240" s="870"/>
      <c r="D240" s="871"/>
      <c r="E240" s="772"/>
      <c r="F240" s="943"/>
      <c r="G240" s="943"/>
      <c r="H240" s="943"/>
      <c r="I240" s="943"/>
      <c r="J240" s="943"/>
      <c r="K240" s="943"/>
      <c r="L240" s="943"/>
      <c r="M240" s="943"/>
      <c r="N240" s="774"/>
      <c r="O240" s="772"/>
      <c r="P240" s="943"/>
      <c r="Q240" s="943"/>
      <c r="R240" s="943"/>
      <c r="S240" s="943"/>
      <c r="T240" s="943"/>
      <c r="U240" s="943"/>
      <c r="V240" s="943"/>
      <c r="W240" s="943"/>
      <c r="X240" s="943"/>
      <c r="Y240" s="774"/>
      <c r="Z240" s="944"/>
      <c r="AA240" s="945"/>
      <c r="AB240" s="945"/>
      <c r="AC240" s="945"/>
      <c r="AD240" s="945"/>
      <c r="AE240" s="945"/>
      <c r="AF240" s="945"/>
      <c r="AG240" s="945"/>
      <c r="AH240" s="945"/>
      <c r="AI240" s="945"/>
      <c r="AJ240" s="945"/>
      <c r="AK240" s="945"/>
      <c r="AL240" s="945"/>
      <c r="AM240" s="946"/>
      <c r="AN240" s="772"/>
      <c r="AO240" s="943"/>
      <c r="AP240" s="943"/>
      <c r="AQ240" s="943"/>
      <c r="AR240" s="943"/>
      <c r="AS240" s="943"/>
      <c r="AT240" s="943"/>
      <c r="AU240" s="774"/>
      <c r="AV240" s="775"/>
      <c r="AW240" s="947"/>
      <c r="AX240" s="947"/>
      <c r="AY240" s="947"/>
      <c r="AZ240" s="947"/>
      <c r="BA240" s="947"/>
      <c r="BB240" s="947"/>
      <c r="BC240" s="777"/>
      <c r="BD240" s="819"/>
      <c r="BE240" s="948"/>
      <c r="BF240" s="948"/>
      <c r="BG240" s="948"/>
      <c r="BH240" s="948"/>
      <c r="BI240" s="948"/>
      <c r="BJ240" s="948"/>
      <c r="BK240" s="948"/>
      <c r="BL240" s="890"/>
      <c r="BM240" s="819"/>
      <c r="BN240" s="948"/>
      <c r="BO240" s="948"/>
      <c r="BP240" s="948"/>
      <c r="BQ240" s="948"/>
      <c r="BR240" s="948"/>
      <c r="BS240" s="948"/>
      <c r="BT240" s="948"/>
      <c r="BU240" s="890"/>
      <c r="BV240" s="880" t="s">
        <v>699</v>
      </c>
      <c r="BW240" s="881"/>
      <c r="BX240" s="881"/>
      <c r="BY240" s="881"/>
      <c r="BZ240" s="881"/>
      <c r="CA240" s="881"/>
      <c r="CB240" s="881"/>
      <c r="CC240" s="882"/>
      <c r="CD240" s="772"/>
      <c r="CE240" s="943"/>
      <c r="CF240" s="943"/>
      <c r="CG240" s="943"/>
      <c r="CH240" s="943"/>
      <c r="CI240" s="943"/>
      <c r="CJ240" s="943"/>
      <c r="CK240" s="943"/>
      <c r="CL240" s="943"/>
      <c r="CM240" s="943"/>
      <c r="CN240" s="774"/>
      <c r="CO240" s="772"/>
      <c r="CP240" s="943"/>
      <c r="CQ240" s="943"/>
      <c r="CR240" s="943"/>
      <c r="CS240" s="943"/>
      <c r="CT240" s="943"/>
      <c r="CU240" s="943"/>
      <c r="CV240" s="943"/>
      <c r="CW240" s="943"/>
      <c r="CX240" s="943"/>
      <c r="CY240" s="943"/>
      <c r="CZ240" s="774"/>
    </row>
    <row r="241" spans="2:112" ht="71.25" customHeight="1" x14ac:dyDescent="0.25">
      <c r="B241" s="886"/>
      <c r="C241" s="887"/>
      <c r="D241" s="888"/>
      <c r="E241" s="797"/>
      <c r="F241" s="798"/>
      <c r="G241" s="798"/>
      <c r="H241" s="798"/>
      <c r="I241" s="798"/>
      <c r="J241" s="798"/>
      <c r="K241" s="798"/>
      <c r="L241" s="798"/>
      <c r="M241" s="798"/>
      <c r="N241" s="799"/>
      <c r="O241" s="797"/>
      <c r="P241" s="798"/>
      <c r="Q241" s="798"/>
      <c r="R241" s="798"/>
      <c r="S241" s="798"/>
      <c r="T241" s="798"/>
      <c r="U241" s="798"/>
      <c r="V241" s="798"/>
      <c r="W241" s="798"/>
      <c r="X241" s="798"/>
      <c r="Y241" s="799"/>
      <c r="Z241" s="953"/>
      <c r="AA241" s="954"/>
      <c r="AB241" s="954"/>
      <c r="AC241" s="954"/>
      <c r="AD241" s="954"/>
      <c r="AE241" s="954"/>
      <c r="AF241" s="954"/>
      <c r="AG241" s="954"/>
      <c r="AH241" s="954"/>
      <c r="AI241" s="954"/>
      <c r="AJ241" s="954"/>
      <c r="AK241" s="954"/>
      <c r="AL241" s="954"/>
      <c r="AM241" s="955"/>
      <c r="AN241" s="797"/>
      <c r="AO241" s="798"/>
      <c r="AP241" s="798"/>
      <c r="AQ241" s="798"/>
      <c r="AR241" s="798"/>
      <c r="AS241" s="798"/>
      <c r="AT241" s="798"/>
      <c r="AU241" s="799"/>
      <c r="AV241" s="787"/>
      <c r="AW241" s="788"/>
      <c r="AX241" s="788"/>
      <c r="AY241" s="788"/>
      <c r="AZ241" s="788"/>
      <c r="BA241" s="788"/>
      <c r="BB241" s="788"/>
      <c r="BC241" s="789"/>
      <c r="BD241" s="827"/>
      <c r="BE241" s="828"/>
      <c r="BF241" s="828"/>
      <c r="BG241" s="828"/>
      <c r="BH241" s="828"/>
      <c r="BI241" s="828"/>
      <c r="BJ241" s="828"/>
      <c r="BK241" s="828"/>
      <c r="BL241" s="891"/>
      <c r="BM241" s="827"/>
      <c r="BN241" s="828"/>
      <c r="BO241" s="828"/>
      <c r="BP241" s="828"/>
      <c r="BQ241" s="828"/>
      <c r="BR241" s="828"/>
      <c r="BS241" s="828"/>
      <c r="BT241" s="828"/>
      <c r="BU241" s="891"/>
      <c r="BV241" s="880"/>
      <c r="BW241" s="881"/>
      <c r="BX241" s="881"/>
      <c r="BY241" s="881"/>
      <c r="BZ241" s="881"/>
      <c r="CA241" s="881"/>
      <c r="CB241" s="881"/>
      <c r="CC241" s="882"/>
      <c r="CD241" s="797"/>
      <c r="CE241" s="798"/>
      <c r="CF241" s="798"/>
      <c r="CG241" s="798"/>
      <c r="CH241" s="798"/>
      <c r="CI241" s="798"/>
      <c r="CJ241" s="798"/>
      <c r="CK241" s="798"/>
      <c r="CL241" s="798"/>
      <c r="CM241" s="798"/>
      <c r="CN241" s="799"/>
      <c r="CO241" s="797"/>
      <c r="CP241" s="798"/>
      <c r="CQ241" s="798"/>
      <c r="CR241" s="798"/>
      <c r="CS241" s="798"/>
      <c r="CT241" s="798"/>
      <c r="CU241" s="798"/>
      <c r="CV241" s="798"/>
      <c r="CW241" s="798"/>
      <c r="CX241" s="798"/>
      <c r="CY241" s="798"/>
      <c r="CZ241" s="799"/>
    </row>
    <row r="242" spans="2:112" ht="15" customHeight="1" x14ac:dyDescent="0.25">
      <c r="B242" s="832" t="s">
        <v>846</v>
      </c>
      <c r="C242" s="833"/>
      <c r="D242" s="834"/>
      <c r="E242" s="756" t="s">
        <v>847</v>
      </c>
      <c r="F242" s="757"/>
      <c r="G242" s="757"/>
      <c r="H242" s="757"/>
      <c r="I242" s="757"/>
      <c r="J242" s="757"/>
      <c r="K242" s="757"/>
      <c r="L242" s="757"/>
      <c r="M242" s="757"/>
      <c r="N242" s="758"/>
      <c r="O242" s="756" t="s">
        <v>848</v>
      </c>
      <c r="P242" s="757"/>
      <c r="Q242" s="757"/>
      <c r="R242" s="757"/>
      <c r="S242" s="757"/>
      <c r="T242" s="757"/>
      <c r="U242" s="757"/>
      <c r="V242" s="757"/>
      <c r="W242" s="757"/>
      <c r="X242" s="757"/>
      <c r="Y242" s="758"/>
      <c r="Z242" s="756" t="s">
        <v>849</v>
      </c>
      <c r="AA242" s="757"/>
      <c r="AB242" s="757"/>
      <c r="AC242" s="757"/>
      <c r="AD242" s="757"/>
      <c r="AE242" s="757"/>
      <c r="AF242" s="757"/>
      <c r="AG242" s="757"/>
      <c r="AH242" s="757"/>
      <c r="AI242" s="757"/>
      <c r="AJ242" s="757"/>
      <c r="AK242" s="757"/>
      <c r="AL242" s="757"/>
      <c r="AM242" s="758"/>
      <c r="AN242" s="756" t="s">
        <v>670</v>
      </c>
      <c r="AO242" s="757"/>
      <c r="AP242" s="757"/>
      <c r="AQ242" s="757"/>
      <c r="AR242" s="757"/>
      <c r="AS242" s="757"/>
      <c r="AT242" s="757"/>
      <c r="AU242" s="758"/>
      <c r="AV242" s="759" t="s">
        <v>314</v>
      </c>
      <c r="AW242" s="760"/>
      <c r="AX242" s="760"/>
      <c r="AY242" s="760"/>
      <c r="AZ242" s="760"/>
      <c r="BA242" s="760"/>
      <c r="BB242" s="760"/>
      <c r="BC242" s="761"/>
      <c r="BD242" s="759">
        <v>2020</v>
      </c>
      <c r="BE242" s="760"/>
      <c r="BF242" s="760"/>
      <c r="BG242" s="760"/>
      <c r="BH242" s="760"/>
      <c r="BI242" s="760"/>
      <c r="BJ242" s="760"/>
      <c r="BK242" s="760"/>
      <c r="BL242" s="761"/>
      <c r="BM242" s="814">
        <v>0.45</v>
      </c>
      <c r="BN242" s="815"/>
      <c r="BO242" s="815"/>
      <c r="BP242" s="815"/>
      <c r="BQ242" s="815"/>
      <c r="BR242" s="815"/>
      <c r="BS242" s="815"/>
      <c r="BT242" s="815"/>
      <c r="BU242" s="815"/>
      <c r="BV242" s="763" t="s">
        <v>672</v>
      </c>
      <c r="BW242" s="764"/>
      <c r="BX242" s="764"/>
      <c r="BY242" s="764"/>
      <c r="BZ242" s="764"/>
      <c r="CA242" s="764"/>
      <c r="CB242" s="764"/>
      <c r="CC242" s="765"/>
      <c r="CD242" s="756" t="s">
        <v>850</v>
      </c>
      <c r="CE242" s="757"/>
      <c r="CF242" s="757"/>
      <c r="CG242" s="757"/>
      <c r="CH242" s="757"/>
      <c r="CI242" s="757"/>
      <c r="CJ242" s="757"/>
      <c r="CK242" s="757"/>
      <c r="CL242" s="757"/>
      <c r="CM242" s="757"/>
      <c r="CN242" s="758"/>
      <c r="CO242" s="756" t="s">
        <v>851</v>
      </c>
      <c r="CP242" s="757"/>
      <c r="CQ242" s="757"/>
      <c r="CR242" s="757"/>
      <c r="CS242" s="757"/>
      <c r="CT242" s="757"/>
      <c r="CU242" s="757"/>
      <c r="CV242" s="757"/>
      <c r="CW242" s="757"/>
      <c r="CX242" s="757"/>
      <c r="CY242" s="757"/>
      <c r="CZ242" s="758"/>
      <c r="DA242" s="838" t="s">
        <v>695</v>
      </c>
      <c r="DB242" s="839"/>
      <c r="DC242" s="839"/>
      <c r="DD242" s="839"/>
      <c r="DE242" s="839"/>
      <c r="DF242" s="839"/>
      <c r="DG242" s="839"/>
      <c r="DH242" s="840"/>
    </row>
    <row r="243" spans="2:112" ht="15" customHeight="1" x14ac:dyDescent="0.25">
      <c r="B243" s="841"/>
      <c r="C243" s="842"/>
      <c r="D243" s="843"/>
      <c r="E243" s="772"/>
      <c r="F243" s="943"/>
      <c r="G243" s="943"/>
      <c r="H243" s="943"/>
      <c r="I243" s="943"/>
      <c r="J243" s="943"/>
      <c r="K243" s="943"/>
      <c r="L243" s="943"/>
      <c r="M243" s="943"/>
      <c r="N243" s="774"/>
      <c r="O243" s="772"/>
      <c r="P243" s="943"/>
      <c r="Q243" s="943"/>
      <c r="R243" s="943"/>
      <c r="S243" s="943"/>
      <c r="T243" s="943"/>
      <c r="U243" s="943"/>
      <c r="V243" s="943"/>
      <c r="W243" s="943"/>
      <c r="X243" s="943"/>
      <c r="Y243" s="774"/>
      <c r="Z243" s="772"/>
      <c r="AA243" s="943"/>
      <c r="AB243" s="943"/>
      <c r="AC243" s="943"/>
      <c r="AD243" s="943"/>
      <c r="AE243" s="943"/>
      <c r="AF243" s="943"/>
      <c r="AG243" s="943"/>
      <c r="AH243" s="943"/>
      <c r="AI243" s="943"/>
      <c r="AJ243" s="943"/>
      <c r="AK243" s="943"/>
      <c r="AL243" s="943"/>
      <c r="AM243" s="774"/>
      <c r="AN243" s="772"/>
      <c r="AO243" s="943"/>
      <c r="AP243" s="943"/>
      <c r="AQ243" s="943"/>
      <c r="AR243" s="943"/>
      <c r="AS243" s="943"/>
      <c r="AT243" s="943"/>
      <c r="AU243" s="774"/>
      <c r="AV243" s="775"/>
      <c r="AW243" s="947"/>
      <c r="AX243" s="947"/>
      <c r="AY243" s="947"/>
      <c r="AZ243" s="947"/>
      <c r="BA243" s="947"/>
      <c r="BB243" s="947"/>
      <c r="BC243" s="777"/>
      <c r="BD243" s="775"/>
      <c r="BE243" s="947"/>
      <c r="BF243" s="947"/>
      <c r="BG243" s="947"/>
      <c r="BH243" s="947"/>
      <c r="BI243" s="947"/>
      <c r="BJ243" s="947"/>
      <c r="BK243" s="947"/>
      <c r="BL243" s="777"/>
      <c r="BM243" s="819"/>
      <c r="BN243" s="948"/>
      <c r="BO243" s="948"/>
      <c r="BP243" s="948"/>
      <c r="BQ243" s="948"/>
      <c r="BR243" s="948"/>
      <c r="BS243" s="948"/>
      <c r="BT243" s="948"/>
      <c r="BU243" s="948"/>
      <c r="BV243" s="791"/>
      <c r="BW243" s="792"/>
      <c r="BX243" s="792"/>
      <c r="BY243" s="792"/>
      <c r="BZ243" s="792"/>
      <c r="CA243" s="792"/>
      <c r="CB243" s="792"/>
      <c r="CC243" s="793"/>
      <c r="CD243" s="772"/>
      <c r="CE243" s="943"/>
      <c r="CF243" s="943"/>
      <c r="CG243" s="943"/>
      <c r="CH243" s="943"/>
      <c r="CI243" s="943"/>
      <c r="CJ243" s="943"/>
      <c r="CK243" s="943"/>
      <c r="CL243" s="943"/>
      <c r="CM243" s="943"/>
      <c r="CN243" s="774"/>
      <c r="CO243" s="772"/>
      <c r="CP243" s="943"/>
      <c r="CQ243" s="943"/>
      <c r="CR243" s="943"/>
      <c r="CS243" s="943"/>
      <c r="CT243" s="943"/>
      <c r="CU243" s="943"/>
      <c r="CV243" s="943"/>
      <c r="CW243" s="943"/>
      <c r="CX243" s="943"/>
      <c r="CY243" s="943"/>
      <c r="CZ243" s="774"/>
      <c r="DA243" s="847" t="s">
        <v>696</v>
      </c>
      <c r="DB243" s="848"/>
      <c r="DC243" s="848"/>
      <c r="DD243" s="848"/>
      <c r="DE243" s="848"/>
      <c r="DF243" s="848"/>
      <c r="DG243" s="848"/>
      <c r="DH243" s="849"/>
    </row>
    <row r="244" spans="2:112" ht="15" customHeight="1" x14ac:dyDescent="0.25">
      <c r="B244" s="841"/>
      <c r="C244" s="842"/>
      <c r="D244" s="843"/>
      <c r="E244" s="772"/>
      <c r="F244" s="943"/>
      <c r="G244" s="943"/>
      <c r="H244" s="943"/>
      <c r="I244" s="943"/>
      <c r="J244" s="943"/>
      <c r="K244" s="943"/>
      <c r="L244" s="943"/>
      <c r="M244" s="943"/>
      <c r="N244" s="774"/>
      <c r="O244" s="772"/>
      <c r="P244" s="943"/>
      <c r="Q244" s="943"/>
      <c r="R244" s="943"/>
      <c r="S244" s="943"/>
      <c r="T244" s="943"/>
      <c r="U244" s="943"/>
      <c r="V244" s="943"/>
      <c r="W244" s="943"/>
      <c r="X244" s="943"/>
      <c r="Y244" s="774"/>
      <c r="Z244" s="772"/>
      <c r="AA244" s="943"/>
      <c r="AB244" s="943"/>
      <c r="AC244" s="943"/>
      <c r="AD244" s="943"/>
      <c r="AE244" s="943"/>
      <c r="AF244" s="943"/>
      <c r="AG244" s="943"/>
      <c r="AH244" s="943"/>
      <c r="AI244" s="943"/>
      <c r="AJ244" s="943"/>
      <c r="AK244" s="943"/>
      <c r="AL244" s="943"/>
      <c r="AM244" s="774"/>
      <c r="AN244" s="772"/>
      <c r="AO244" s="943"/>
      <c r="AP244" s="943"/>
      <c r="AQ244" s="943"/>
      <c r="AR244" s="943"/>
      <c r="AS244" s="943"/>
      <c r="AT244" s="943"/>
      <c r="AU244" s="774"/>
      <c r="AV244" s="775"/>
      <c r="AW244" s="947"/>
      <c r="AX244" s="947"/>
      <c r="AY244" s="947"/>
      <c r="AZ244" s="947"/>
      <c r="BA244" s="947"/>
      <c r="BB244" s="947"/>
      <c r="BC244" s="777"/>
      <c r="BD244" s="775"/>
      <c r="BE244" s="947"/>
      <c r="BF244" s="947"/>
      <c r="BG244" s="947"/>
      <c r="BH244" s="947"/>
      <c r="BI244" s="947"/>
      <c r="BJ244" s="947"/>
      <c r="BK244" s="947"/>
      <c r="BL244" s="777"/>
      <c r="BM244" s="819"/>
      <c r="BN244" s="948"/>
      <c r="BO244" s="948"/>
      <c r="BP244" s="948"/>
      <c r="BQ244" s="948"/>
      <c r="BR244" s="948"/>
      <c r="BS244" s="948"/>
      <c r="BT244" s="948"/>
      <c r="BU244" s="948"/>
      <c r="BV244" s="850" t="s">
        <v>697</v>
      </c>
      <c r="BW244" s="851"/>
      <c r="BX244" s="851"/>
      <c r="BY244" s="851"/>
      <c r="BZ244" s="851"/>
      <c r="CA244" s="851"/>
      <c r="CB244" s="851"/>
      <c r="CC244" s="852"/>
      <c r="CD244" s="772"/>
      <c r="CE244" s="943"/>
      <c r="CF244" s="943"/>
      <c r="CG244" s="943"/>
      <c r="CH244" s="943"/>
      <c r="CI244" s="943"/>
      <c r="CJ244" s="943"/>
      <c r="CK244" s="943"/>
      <c r="CL244" s="943"/>
      <c r="CM244" s="943"/>
      <c r="CN244" s="774"/>
      <c r="CO244" s="772"/>
      <c r="CP244" s="943"/>
      <c r="CQ244" s="943"/>
      <c r="CR244" s="943"/>
      <c r="CS244" s="943"/>
      <c r="CT244" s="943"/>
      <c r="CU244" s="943"/>
      <c r="CV244" s="943"/>
      <c r="CW244" s="943"/>
      <c r="CX244" s="943"/>
      <c r="CY244" s="943"/>
      <c r="CZ244" s="774"/>
      <c r="DA244" s="853"/>
      <c r="DB244" s="854"/>
      <c r="DC244" s="854"/>
      <c r="DD244" s="854"/>
      <c r="DE244" s="854"/>
      <c r="DF244" s="854"/>
      <c r="DG244" s="854"/>
      <c r="DH244" s="855"/>
    </row>
    <row r="245" spans="2:112" ht="15" customHeight="1" x14ac:dyDescent="0.25">
      <c r="B245" s="841"/>
      <c r="C245" s="842"/>
      <c r="D245" s="843"/>
      <c r="E245" s="772"/>
      <c r="F245" s="943"/>
      <c r="G245" s="943"/>
      <c r="H245" s="943"/>
      <c r="I245" s="943"/>
      <c r="J245" s="943"/>
      <c r="K245" s="943"/>
      <c r="L245" s="943"/>
      <c r="M245" s="943"/>
      <c r="N245" s="774"/>
      <c r="O245" s="772"/>
      <c r="P245" s="943"/>
      <c r="Q245" s="943"/>
      <c r="R245" s="943"/>
      <c r="S245" s="943"/>
      <c r="T245" s="943"/>
      <c r="U245" s="943"/>
      <c r="V245" s="943"/>
      <c r="W245" s="943"/>
      <c r="X245" s="943"/>
      <c r="Y245" s="774"/>
      <c r="Z245" s="772"/>
      <c r="AA245" s="943"/>
      <c r="AB245" s="943"/>
      <c r="AC245" s="943"/>
      <c r="AD245" s="943"/>
      <c r="AE245" s="943"/>
      <c r="AF245" s="943"/>
      <c r="AG245" s="943"/>
      <c r="AH245" s="943"/>
      <c r="AI245" s="943"/>
      <c r="AJ245" s="943"/>
      <c r="AK245" s="943"/>
      <c r="AL245" s="943"/>
      <c r="AM245" s="774"/>
      <c r="AN245" s="772"/>
      <c r="AO245" s="943"/>
      <c r="AP245" s="943"/>
      <c r="AQ245" s="943"/>
      <c r="AR245" s="943"/>
      <c r="AS245" s="943"/>
      <c r="AT245" s="943"/>
      <c r="AU245" s="774"/>
      <c r="AV245" s="775"/>
      <c r="AW245" s="947"/>
      <c r="AX245" s="947"/>
      <c r="AY245" s="947"/>
      <c r="AZ245" s="947"/>
      <c r="BA245" s="947"/>
      <c r="BB245" s="947"/>
      <c r="BC245" s="777"/>
      <c r="BD245" s="787"/>
      <c r="BE245" s="788"/>
      <c r="BF245" s="788"/>
      <c r="BG245" s="788"/>
      <c r="BH245" s="788"/>
      <c r="BI245" s="788"/>
      <c r="BJ245" s="788"/>
      <c r="BK245" s="788"/>
      <c r="BL245" s="789"/>
      <c r="BM245" s="819"/>
      <c r="BN245" s="948"/>
      <c r="BO245" s="948"/>
      <c r="BP245" s="948"/>
      <c r="BQ245" s="948"/>
      <c r="BR245" s="948"/>
      <c r="BS245" s="948"/>
      <c r="BT245" s="948"/>
      <c r="BU245" s="948"/>
      <c r="BV245" s="763" t="s">
        <v>676</v>
      </c>
      <c r="BW245" s="764"/>
      <c r="BX245" s="764"/>
      <c r="BY245" s="764"/>
      <c r="BZ245" s="764"/>
      <c r="CA245" s="764"/>
      <c r="CB245" s="764"/>
      <c r="CC245" s="765"/>
      <c r="CD245" s="772"/>
      <c r="CE245" s="943"/>
      <c r="CF245" s="943"/>
      <c r="CG245" s="943"/>
      <c r="CH245" s="943"/>
      <c r="CI245" s="943"/>
      <c r="CJ245" s="943"/>
      <c r="CK245" s="943"/>
      <c r="CL245" s="943"/>
      <c r="CM245" s="943"/>
      <c r="CN245" s="774"/>
      <c r="CO245" s="772"/>
      <c r="CP245" s="943"/>
      <c r="CQ245" s="943"/>
      <c r="CR245" s="943"/>
      <c r="CS245" s="943"/>
      <c r="CT245" s="943"/>
      <c r="CU245" s="943"/>
      <c r="CV245" s="943"/>
      <c r="CW245" s="943"/>
      <c r="CX245" s="943"/>
      <c r="CY245" s="943"/>
      <c r="CZ245" s="774"/>
    </row>
    <row r="246" spans="2:112" ht="15" customHeight="1" x14ac:dyDescent="0.25">
      <c r="B246" s="841"/>
      <c r="C246" s="842"/>
      <c r="D246" s="843"/>
      <c r="E246" s="772"/>
      <c r="F246" s="943"/>
      <c r="G246" s="943"/>
      <c r="H246" s="943"/>
      <c r="I246" s="943"/>
      <c r="J246" s="943"/>
      <c r="K246" s="943"/>
      <c r="L246" s="943"/>
      <c r="M246" s="943"/>
      <c r="N246" s="774"/>
      <c r="O246" s="772"/>
      <c r="P246" s="943"/>
      <c r="Q246" s="943"/>
      <c r="R246" s="943"/>
      <c r="S246" s="943"/>
      <c r="T246" s="943"/>
      <c r="U246" s="943"/>
      <c r="V246" s="943"/>
      <c r="W246" s="943"/>
      <c r="X246" s="943"/>
      <c r="Y246" s="774"/>
      <c r="Z246" s="772"/>
      <c r="AA246" s="943"/>
      <c r="AB246" s="943"/>
      <c r="AC246" s="943"/>
      <c r="AD246" s="943"/>
      <c r="AE246" s="943"/>
      <c r="AF246" s="943"/>
      <c r="AG246" s="943"/>
      <c r="AH246" s="943"/>
      <c r="AI246" s="943"/>
      <c r="AJ246" s="943"/>
      <c r="AK246" s="943"/>
      <c r="AL246" s="943"/>
      <c r="AM246" s="774"/>
      <c r="AN246" s="772"/>
      <c r="AO246" s="943"/>
      <c r="AP246" s="943"/>
      <c r="AQ246" s="943"/>
      <c r="AR246" s="943"/>
      <c r="AS246" s="943"/>
      <c r="AT246" s="943"/>
      <c r="AU246" s="774"/>
      <c r="AV246" s="775"/>
      <c r="AW246" s="947"/>
      <c r="AX246" s="947"/>
      <c r="AY246" s="947"/>
      <c r="AZ246" s="947"/>
      <c r="BA246" s="947"/>
      <c r="BB246" s="947"/>
      <c r="BC246" s="777"/>
      <c r="BD246" s="790"/>
      <c r="BE246" s="947"/>
      <c r="BF246" s="947"/>
      <c r="BG246" s="947"/>
      <c r="BH246" s="947"/>
      <c r="BI246" s="947"/>
      <c r="BJ246" s="947"/>
      <c r="BK246" s="947"/>
      <c r="BL246" s="777"/>
      <c r="BM246" s="819"/>
      <c r="BN246" s="948"/>
      <c r="BO246" s="948"/>
      <c r="BP246" s="948"/>
      <c r="BQ246" s="948"/>
      <c r="BR246" s="948"/>
      <c r="BS246" s="948"/>
      <c r="BT246" s="948"/>
      <c r="BU246" s="948"/>
      <c r="BV246" s="778"/>
      <c r="BW246" s="957"/>
      <c r="BX246" s="957"/>
      <c r="BY246" s="957"/>
      <c r="BZ246" s="957"/>
      <c r="CA246" s="957"/>
      <c r="CB246" s="957"/>
      <c r="CC246" s="780"/>
      <c r="CD246" s="772"/>
      <c r="CE246" s="943"/>
      <c r="CF246" s="943"/>
      <c r="CG246" s="943"/>
      <c r="CH246" s="943"/>
      <c r="CI246" s="943"/>
      <c r="CJ246" s="943"/>
      <c r="CK246" s="943"/>
      <c r="CL246" s="943"/>
      <c r="CM246" s="943"/>
      <c r="CN246" s="774"/>
      <c r="CO246" s="772"/>
      <c r="CP246" s="943"/>
      <c r="CQ246" s="943"/>
      <c r="CR246" s="943"/>
      <c r="CS246" s="943"/>
      <c r="CT246" s="943"/>
      <c r="CU246" s="943"/>
      <c r="CV246" s="943"/>
      <c r="CW246" s="943"/>
      <c r="CX246" s="943"/>
      <c r="CY246" s="943"/>
      <c r="CZ246" s="774"/>
    </row>
    <row r="247" spans="2:112" ht="15" customHeight="1" x14ac:dyDescent="0.25">
      <c r="B247" s="841"/>
      <c r="C247" s="842"/>
      <c r="D247" s="843"/>
      <c r="E247" s="772"/>
      <c r="F247" s="943"/>
      <c r="G247" s="943"/>
      <c r="H247" s="943"/>
      <c r="I247" s="943"/>
      <c r="J247" s="943"/>
      <c r="K247" s="943"/>
      <c r="L247" s="943"/>
      <c r="M247" s="943"/>
      <c r="N247" s="774"/>
      <c r="O247" s="772"/>
      <c r="P247" s="943"/>
      <c r="Q247" s="943"/>
      <c r="R247" s="943"/>
      <c r="S247" s="943"/>
      <c r="T247" s="943"/>
      <c r="U247" s="943"/>
      <c r="V247" s="943"/>
      <c r="W247" s="943"/>
      <c r="X247" s="943"/>
      <c r="Y247" s="774"/>
      <c r="Z247" s="772"/>
      <c r="AA247" s="943"/>
      <c r="AB247" s="943"/>
      <c r="AC247" s="943"/>
      <c r="AD247" s="943"/>
      <c r="AE247" s="943"/>
      <c r="AF247" s="943"/>
      <c r="AG247" s="943"/>
      <c r="AH247" s="943"/>
      <c r="AI247" s="943"/>
      <c r="AJ247" s="943"/>
      <c r="AK247" s="943"/>
      <c r="AL247" s="943"/>
      <c r="AM247" s="774"/>
      <c r="AN247" s="772"/>
      <c r="AO247" s="943"/>
      <c r="AP247" s="943"/>
      <c r="AQ247" s="943"/>
      <c r="AR247" s="943"/>
      <c r="AS247" s="943"/>
      <c r="AT247" s="943"/>
      <c r="AU247" s="774"/>
      <c r="AV247" s="775"/>
      <c r="AW247" s="947"/>
      <c r="AX247" s="947"/>
      <c r="AY247" s="947"/>
      <c r="AZ247" s="947"/>
      <c r="BA247" s="947"/>
      <c r="BB247" s="947"/>
      <c r="BC247" s="777"/>
      <c r="BD247" s="775"/>
      <c r="BE247" s="947"/>
      <c r="BF247" s="947"/>
      <c r="BG247" s="947"/>
      <c r="BH247" s="947"/>
      <c r="BI247" s="947"/>
      <c r="BJ247" s="947"/>
      <c r="BK247" s="947"/>
      <c r="BL247" s="777"/>
      <c r="BM247" s="819"/>
      <c r="BN247" s="948"/>
      <c r="BO247" s="948"/>
      <c r="BP247" s="948"/>
      <c r="BQ247" s="948"/>
      <c r="BR247" s="948"/>
      <c r="BS247" s="948"/>
      <c r="BT247" s="948"/>
      <c r="BU247" s="948"/>
      <c r="BV247" s="850" t="s">
        <v>699</v>
      </c>
      <c r="BW247" s="851"/>
      <c r="BX247" s="851"/>
      <c r="BY247" s="851"/>
      <c r="BZ247" s="851"/>
      <c r="CA247" s="851"/>
      <c r="CB247" s="851"/>
      <c r="CC247" s="852"/>
      <c r="CD247" s="772"/>
      <c r="CE247" s="943"/>
      <c r="CF247" s="943"/>
      <c r="CG247" s="943"/>
      <c r="CH247" s="943"/>
      <c r="CI247" s="943"/>
      <c r="CJ247" s="943"/>
      <c r="CK247" s="943"/>
      <c r="CL247" s="943"/>
      <c r="CM247" s="943"/>
      <c r="CN247" s="774"/>
      <c r="CO247" s="772"/>
      <c r="CP247" s="943"/>
      <c r="CQ247" s="943"/>
      <c r="CR247" s="943"/>
      <c r="CS247" s="943"/>
      <c r="CT247" s="943"/>
      <c r="CU247" s="943"/>
      <c r="CV247" s="943"/>
      <c r="CW247" s="943"/>
      <c r="CX247" s="943"/>
      <c r="CY247" s="943"/>
      <c r="CZ247" s="774"/>
    </row>
    <row r="248" spans="2:112" ht="72.75" customHeight="1" x14ac:dyDescent="0.25">
      <c r="B248" s="856"/>
      <c r="C248" s="857"/>
      <c r="D248" s="858"/>
      <c r="E248" s="797"/>
      <c r="F248" s="798"/>
      <c r="G248" s="798"/>
      <c r="H248" s="798"/>
      <c r="I248" s="798"/>
      <c r="J248" s="798"/>
      <c r="K248" s="798"/>
      <c r="L248" s="798"/>
      <c r="M248" s="798"/>
      <c r="N248" s="799"/>
      <c r="O248" s="797"/>
      <c r="P248" s="798"/>
      <c r="Q248" s="798"/>
      <c r="R248" s="798"/>
      <c r="S248" s="798"/>
      <c r="T248" s="798"/>
      <c r="U248" s="798"/>
      <c r="V248" s="798"/>
      <c r="W248" s="798"/>
      <c r="X248" s="798"/>
      <c r="Y248" s="799"/>
      <c r="Z248" s="797"/>
      <c r="AA248" s="798"/>
      <c r="AB248" s="798"/>
      <c r="AC248" s="798"/>
      <c r="AD248" s="798"/>
      <c r="AE248" s="798"/>
      <c r="AF248" s="798"/>
      <c r="AG248" s="798"/>
      <c r="AH248" s="798"/>
      <c r="AI248" s="798"/>
      <c r="AJ248" s="798"/>
      <c r="AK248" s="798"/>
      <c r="AL248" s="798"/>
      <c r="AM248" s="799"/>
      <c r="AN248" s="797"/>
      <c r="AO248" s="798"/>
      <c r="AP248" s="798"/>
      <c r="AQ248" s="798"/>
      <c r="AR248" s="798"/>
      <c r="AS248" s="798"/>
      <c r="AT248" s="798"/>
      <c r="AU248" s="799"/>
      <c r="AV248" s="787"/>
      <c r="AW248" s="788"/>
      <c r="AX248" s="788"/>
      <c r="AY248" s="788"/>
      <c r="AZ248" s="788"/>
      <c r="BA248" s="788"/>
      <c r="BB248" s="788"/>
      <c r="BC248" s="789"/>
      <c r="BD248" s="787"/>
      <c r="BE248" s="788"/>
      <c r="BF248" s="788"/>
      <c r="BG248" s="788"/>
      <c r="BH248" s="788"/>
      <c r="BI248" s="788"/>
      <c r="BJ248" s="788"/>
      <c r="BK248" s="788"/>
      <c r="BL248" s="789"/>
      <c r="BM248" s="827"/>
      <c r="BN248" s="828"/>
      <c r="BO248" s="828"/>
      <c r="BP248" s="828"/>
      <c r="BQ248" s="828"/>
      <c r="BR248" s="828"/>
      <c r="BS248" s="828"/>
      <c r="BT248" s="828"/>
      <c r="BU248" s="828"/>
      <c r="BV248" s="850"/>
      <c r="BW248" s="851"/>
      <c r="BX248" s="851"/>
      <c r="BY248" s="851"/>
      <c r="BZ248" s="851"/>
      <c r="CA248" s="851"/>
      <c r="CB248" s="851"/>
      <c r="CC248" s="852"/>
      <c r="CD248" s="797"/>
      <c r="CE248" s="798"/>
      <c r="CF248" s="798"/>
      <c r="CG248" s="798"/>
      <c r="CH248" s="798"/>
      <c r="CI248" s="798"/>
      <c r="CJ248" s="798"/>
      <c r="CK248" s="798"/>
      <c r="CL248" s="798"/>
      <c r="CM248" s="798"/>
      <c r="CN248" s="799"/>
      <c r="CO248" s="797"/>
      <c r="CP248" s="798"/>
      <c r="CQ248" s="798"/>
      <c r="CR248" s="798"/>
      <c r="CS248" s="798"/>
      <c r="CT248" s="798"/>
      <c r="CU248" s="798"/>
      <c r="CV248" s="798"/>
      <c r="CW248" s="798"/>
      <c r="CX248" s="798"/>
      <c r="CY248" s="798"/>
      <c r="CZ248" s="799"/>
    </row>
    <row r="249" spans="2:112" ht="6.95" customHeight="1" x14ac:dyDescent="0.25">
      <c r="E249" s="806"/>
      <c r="F249" s="806"/>
      <c r="G249" s="806"/>
      <c r="H249" s="806"/>
      <c r="I249" s="806"/>
      <c r="J249" s="806"/>
      <c r="K249" s="806"/>
      <c r="L249" s="806"/>
      <c r="M249" s="806"/>
      <c r="N249" s="806"/>
      <c r="O249" s="806"/>
      <c r="P249" s="806"/>
      <c r="Q249" s="806"/>
      <c r="R249" s="806"/>
      <c r="S249" s="806"/>
      <c r="T249" s="806"/>
      <c r="U249" s="806"/>
      <c r="V249" s="806"/>
      <c r="W249" s="806"/>
      <c r="X249" s="806"/>
      <c r="Y249" s="806"/>
      <c r="Z249" s="806"/>
      <c r="AA249" s="806"/>
      <c r="AB249" s="806"/>
      <c r="AC249" s="806"/>
      <c r="AD249" s="806"/>
      <c r="AE249" s="806"/>
      <c r="AF249" s="806"/>
      <c r="AG249" s="806"/>
      <c r="AH249" s="806"/>
      <c r="AI249" s="806"/>
      <c r="AJ249" s="806"/>
      <c r="AK249" s="806"/>
      <c r="AL249" s="806"/>
      <c r="AM249" s="806"/>
      <c r="AN249" s="806"/>
      <c r="AO249" s="806"/>
      <c r="AP249" s="806"/>
      <c r="AQ249" s="806"/>
      <c r="AR249" s="806"/>
      <c r="AS249" s="806"/>
      <c r="AT249" s="806"/>
      <c r="AU249" s="806"/>
      <c r="AV249" s="807"/>
      <c r="AW249" s="807"/>
      <c r="AX249" s="807"/>
      <c r="AY249" s="807"/>
      <c r="AZ249" s="807"/>
      <c r="BA249" s="807"/>
      <c r="BB249" s="807"/>
      <c r="BC249" s="807"/>
      <c r="BD249" s="807"/>
      <c r="BE249" s="807"/>
      <c r="BF249" s="807"/>
      <c r="BG249" s="807"/>
      <c r="BH249" s="807"/>
      <c r="BI249" s="807"/>
      <c r="BJ249" s="807"/>
      <c r="BK249" s="807"/>
      <c r="BL249" s="807"/>
      <c r="BM249" s="807"/>
      <c r="BN249" s="807"/>
      <c r="BO249" s="807"/>
      <c r="BP249" s="807"/>
      <c r="BQ249" s="807"/>
      <c r="BR249" s="807"/>
      <c r="BS249" s="807"/>
      <c r="BT249" s="807"/>
      <c r="BU249" s="807"/>
      <c r="BV249" s="808"/>
      <c r="BW249" s="808"/>
      <c r="BX249" s="808"/>
      <c r="BY249" s="808"/>
      <c r="BZ249" s="808"/>
      <c r="CA249" s="808"/>
      <c r="CB249" s="808"/>
      <c r="CC249" s="808"/>
      <c r="CD249" s="809"/>
      <c r="CE249" s="809"/>
      <c r="CF249" s="809"/>
      <c r="CG249" s="809"/>
      <c r="CH249" s="809"/>
      <c r="CI249" s="809"/>
      <c r="CJ249" s="809"/>
      <c r="CK249" s="809"/>
      <c r="CL249" s="809"/>
      <c r="CM249" s="809"/>
      <c r="CN249" s="809"/>
      <c r="CO249" s="809"/>
      <c r="CP249" s="809"/>
      <c r="CQ249" s="809"/>
      <c r="CR249" s="809"/>
      <c r="CS249" s="809"/>
      <c r="CT249" s="809"/>
      <c r="CU249" s="809"/>
      <c r="CV249" s="809"/>
      <c r="CW249" s="809"/>
      <c r="CX249" s="809"/>
      <c r="CY249" s="809"/>
      <c r="CZ249" s="809"/>
    </row>
    <row r="250" spans="2:112" ht="15" customHeight="1" x14ac:dyDescent="0.25">
      <c r="B250" s="862"/>
      <c r="C250" s="863" t="s">
        <v>852</v>
      </c>
      <c r="D250" s="864"/>
      <c r="E250" s="756" t="s">
        <v>853</v>
      </c>
      <c r="F250" s="757"/>
      <c r="G250" s="757"/>
      <c r="H250" s="757"/>
      <c r="I250" s="757"/>
      <c r="J250" s="757"/>
      <c r="K250" s="757"/>
      <c r="L250" s="757"/>
      <c r="M250" s="757"/>
      <c r="N250" s="758"/>
      <c r="O250" s="756" t="s">
        <v>854</v>
      </c>
      <c r="P250" s="757"/>
      <c r="Q250" s="757"/>
      <c r="R250" s="757"/>
      <c r="S250" s="757"/>
      <c r="T250" s="757"/>
      <c r="U250" s="757"/>
      <c r="V250" s="757"/>
      <c r="W250" s="757"/>
      <c r="X250" s="757"/>
      <c r="Y250" s="758"/>
      <c r="Z250" s="756" t="s">
        <v>855</v>
      </c>
      <c r="AA250" s="757"/>
      <c r="AB250" s="757"/>
      <c r="AC250" s="757"/>
      <c r="AD250" s="757"/>
      <c r="AE250" s="757"/>
      <c r="AF250" s="757"/>
      <c r="AG250" s="757"/>
      <c r="AH250" s="757"/>
      <c r="AI250" s="757"/>
      <c r="AJ250" s="757"/>
      <c r="AK250" s="757"/>
      <c r="AL250" s="757"/>
      <c r="AM250" s="758"/>
      <c r="AN250" s="756" t="s">
        <v>670</v>
      </c>
      <c r="AO250" s="757"/>
      <c r="AP250" s="757"/>
      <c r="AQ250" s="757"/>
      <c r="AR250" s="757"/>
      <c r="AS250" s="757"/>
      <c r="AT250" s="757"/>
      <c r="AU250" s="758"/>
      <c r="AV250" s="759" t="s">
        <v>314</v>
      </c>
      <c r="AW250" s="760"/>
      <c r="AX250" s="760"/>
      <c r="AY250" s="760"/>
      <c r="AZ250" s="760"/>
      <c r="BA250" s="760"/>
      <c r="BB250" s="760"/>
      <c r="BC250" s="761"/>
      <c r="BD250" s="759">
        <v>2020</v>
      </c>
      <c r="BE250" s="760"/>
      <c r="BF250" s="760"/>
      <c r="BG250" s="760"/>
      <c r="BH250" s="760"/>
      <c r="BI250" s="760"/>
      <c r="BJ250" s="760"/>
      <c r="BK250" s="760"/>
      <c r="BL250" s="761"/>
      <c r="BM250" s="958">
        <v>1</v>
      </c>
      <c r="BN250" s="959"/>
      <c r="BO250" s="959"/>
      <c r="BP250" s="959"/>
      <c r="BQ250" s="959"/>
      <c r="BR250" s="959"/>
      <c r="BS250" s="959"/>
      <c r="BT250" s="959"/>
      <c r="BU250" s="959"/>
      <c r="BV250" s="866" t="s">
        <v>672</v>
      </c>
      <c r="BW250" s="867"/>
      <c r="BX250" s="867"/>
      <c r="BY250" s="867"/>
      <c r="BZ250" s="867"/>
      <c r="CA250" s="867"/>
      <c r="CB250" s="867"/>
      <c r="CC250" s="868"/>
      <c r="CD250" s="756" t="s">
        <v>856</v>
      </c>
      <c r="CE250" s="757"/>
      <c r="CF250" s="757"/>
      <c r="CG250" s="757"/>
      <c r="CH250" s="757"/>
      <c r="CI250" s="757"/>
      <c r="CJ250" s="757"/>
      <c r="CK250" s="757"/>
      <c r="CL250" s="757"/>
      <c r="CM250" s="757"/>
      <c r="CN250" s="758"/>
      <c r="CO250" s="756" t="s">
        <v>857</v>
      </c>
      <c r="CP250" s="757"/>
      <c r="CQ250" s="757"/>
      <c r="CR250" s="757"/>
      <c r="CS250" s="757"/>
      <c r="CT250" s="757"/>
      <c r="CU250" s="757"/>
      <c r="CV250" s="757"/>
      <c r="CW250" s="757"/>
      <c r="CX250" s="757"/>
      <c r="CY250" s="757"/>
      <c r="CZ250" s="758"/>
    </row>
    <row r="251" spans="2:112" ht="15" customHeight="1" x14ac:dyDescent="0.25">
      <c r="B251" s="869"/>
      <c r="C251" s="870"/>
      <c r="D251" s="871"/>
      <c r="E251" s="772"/>
      <c r="F251" s="943"/>
      <c r="G251" s="943"/>
      <c r="H251" s="943"/>
      <c r="I251" s="943"/>
      <c r="J251" s="943"/>
      <c r="K251" s="943"/>
      <c r="L251" s="943"/>
      <c r="M251" s="943"/>
      <c r="N251" s="774"/>
      <c r="O251" s="772"/>
      <c r="P251" s="943"/>
      <c r="Q251" s="943"/>
      <c r="R251" s="943"/>
      <c r="S251" s="943"/>
      <c r="T251" s="943"/>
      <c r="U251" s="943"/>
      <c r="V251" s="943"/>
      <c r="W251" s="943"/>
      <c r="X251" s="943"/>
      <c r="Y251" s="774"/>
      <c r="Z251" s="772"/>
      <c r="AA251" s="943"/>
      <c r="AB251" s="943"/>
      <c r="AC251" s="943"/>
      <c r="AD251" s="943"/>
      <c r="AE251" s="943"/>
      <c r="AF251" s="943"/>
      <c r="AG251" s="943"/>
      <c r="AH251" s="943"/>
      <c r="AI251" s="943"/>
      <c r="AJ251" s="943"/>
      <c r="AK251" s="943"/>
      <c r="AL251" s="943"/>
      <c r="AM251" s="774"/>
      <c r="AN251" s="772"/>
      <c r="AO251" s="943"/>
      <c r="AP251" s="943"/>
      <c r="AQ251" s="943"/>
      <c r="AR251" s="943"/>
      <c r="AS251" s="943"/>
      <c r="AT251" s="943"/>
      <c r="AU251" s="774"/>
      <c r="AV251" s="775"/>
      <c r="AW251" s="947"/>
      <c r="AX251" s="947"/>
      <c r="AY251" s="947"/>
      <c r="AZ251" s="947"/>
      <c r="BA251" s="947"/>
      <c r="BB251" s="947"/>
      <c r="BC251" s="777"/>
      <c r="BD251" s="775"/>
      <c r="BE251" s="947"/>
      <c r="BF251" s="947"/>
      <c r="BG251" s="947"/>
      <c r="BH251" s="947"/>
      <c r="BI251" s="947"/>
      <c r="BJ251" s="947"/>
      <c r="BK251" s="947"/>
      <c r="BL251" s="777"/>
      <c r="BM251" s="960"/>
      <c r="BN251" s="961"/>
      <c r="BO251" s="961"/>
      <c r="BP251" s="961"/>
      <c r="BQ251" s="961"/>
      <c r="BR251" s="961"/>
      <c r="BS251" s="961"/>
      <c r="BT251" s="961"/>
      <c r="BU251" s="961"/>
      <c r="BV251" s="872"/>
      <c r="BW251" s="873"/>
      <c r="BX251" s="873"/>
      <c r="BY251" s="873"/>
      <c r="BZ251" s="873"/>
      <c r="CA251" s="873"/>
      <c r="CB251" s="873"/>
      <c r="CC251" s="874"/>
      <c r="CD251" s="772"/>
      <c r="CE251" s="943"/>
      <c r="CF251" s="943"/>
      <c r="CG251" s="943"/>
      <c r="CH251" s="943"/>
      <c r="CI251" s="943"/>
      <c r="CJ251" s="943"/>
      <c r="CK251" s="943"/>
      <c r="CL251" s="943"/>
      <c r="CM251" s="943"/>
      <c r="CN251" s="774"/>
      <c r="CO251" s="772"/>
      <c r="CP251" s="943"/>
      <c r="CQ251" s="943"/>
      <c r="CR251" s="943"/>
      <c r="CS251" s="943"/>
      <c r="CT251" s="943"/>
      <c r="CU251" s="943"/>
      <c r="CV251" s="943"/>
      <c r="CW251" s="943"/>
      <c r="CX251" s="943"/>
      <c r="CY251" s="943"/>
      <c r="CZ251" s="774"/>
    </row>
    <row r="252" spans="2:112" ht="15" customHeight="1" x14ac:dyDescent="0.25">
      <c r="B252" s="869"/>
      <c r="C252" s="870"/>
      <c r="D252" s="871"/>
      <c r="E252" s="772"/>
      <c r="F252" s="943"/>
      <c r="G252" s="943"/>
      <c r="H252" s="943"/>
      <c r="I252" s="943"/>
      <c r="J252" s="943"/>
      <c r="K252" s="943"/>
      <c r="L252" s="943"/>
      <c r="M252" s="943"/>
      <c r="N252" s="774"/>
      <c r="O252" s="772"/>
      <c r="P252" s="943"/>
      <c r="Q252" s="943"/>
      <c r="R252" s="943"/>
      <c r="S252" s="943"/>
      <c r="T252" s="943"/>
      <c r="U252" s="943"/>
      <c r="V252" s="943"/>
      <c r="W252" s="943"/>
      <c r="X252" s="943"/>
      <c r="Y252" s="774"/>
      <c r="Z252" s="772"/>
      <c r="AA252" s="943"/>
      <c r="AB252" s="943"/>
      <c r="AC252" s="943"/>
      <c r="AD252" s="943"/>
      <c r="AE252" s="943"/>
      <c r="AF252" s="943"/>
      <c r="AG252" s="943"/>
      <c r="AH252" s="943"/>
      <c r="AI252" s="943"/>
      <c r="AJ252" s="943"/>
      <c r="AK252" s="943"/>
      <c r="AL252" s="943"/>
      <c r="AM252" s="774"/>
      <c r="AN252" s="772"/>
      <c r="AO252" s="943"/>
      <c r="AP252" s="943"/>
      <c r="AQ252" s="943"/>
      <c r="AR252" s="943"/>
      <c r="AS252" s="943"/>
      <c r="AT252" s="943"/>
      <c r="AU252" s="774"/>
      <c r="AV252" s="775"/>
      <c r="AW252" s="947"/>
      <c r="AX252" s="947"/>
      <c r="AY252" s="947"/>
      <c r="AZ252" s="947"/>
      <c r="BA252" s="947"/>
      <c r="BB252" s="947"/>
      <c r="BC252" s="777"/>
      <c r="BD252" s="787"/>
      <c r="BE252" s="788"/>
      <c r="BF252" s="788"/>
      <c r="BG252" s="788"/>
      <c r="BH252" s="788"/>
      <c r="BI252" s="788"/>
      <c r="BJ252" s="788"/>
      <c r="BK252" s="788"/>
      <c r="BL252" s="789"/>
      <c r="BM252" s="960"/>
      <c r="BN252" s="961"/>
      <c r="BO252" s="961"/>
      <c r="BP252" s="961"/>
      <c r="BQ252" s="961"/>
      <c r="BR252" s="961"/>
      <c r="BS252" s="961"/>
      <c r="BT252" s="961"/>
      <c r="BU252" s="961"/>
      <c r="BV252" s="850" t="s">
        <v>697</v>
      </c>
      <c r="BW252" s="851"/>
      <c r="BX252" s="851"/>
      <c r="BY252" s="851"/>
      <c r="BZ252" s="851"/>
      <c r="CA252" s="851"/>
      <c r="CB252" s="851"/>
      <c r="CC252" s="852"/>
      <c r="CD252" s="772"/>
      <c r="CE252" s="943"/>
      <c r="CF252" s="943"/>
      <c r="CG252" s="943"/>
      <c r="CH252" s="943"/>
      <c r="CI252" s="943"/>
      <c r="CJ252" s="943"/>
      <c r="CK252" s="943"/>
      <c r="CL252" s="943"/>
      <c r="CM252" s="943"/>
      <c r="CN252" s="774"/>
      <c r="CO252" s="772"/>
      <c r="CP252" s="943"/>
      <c r="CQ252" s="943"/>
      <c r="CR252" s="943"/>
      <c r="CS252" s="943"/>
      <c r="CT252" s="943"/>
      <c r="CU252" s="943"/>
      <c r="CV252" s="943"/>
      <c r="CW252" s="943"/>
      <c r="CX252" s="943"/>
      <c r="CY252" s="943"/>
      <c r="CZ252" s="774"/>
    </row>
    <row r="253" spans="2:112" ht="15" customHeight="1" x14ac:dyDescent="0.25">
      <c r="B253" s="869"/>
      <c r="C253" s="870"/>
      <c r="D253" s="871"/>
      <c r="E253" s="772"/>
      <c r="F253" s="943"/>
      <c r="G253" s="943"/>
      <c r="H253" s="943"/>
      <c r="I253" s="943"/>
      <c r="J253" s="943"/>
      <c r="K253" s="943"/>
      <c r="L253" s="943"/>
      <c r="M253" s="943"/>
      <c r="N253" s="774"/>
      <c r="O253" s="772"/>
      <c r="P253" s="943"/>
      <c r="Q253" s="943"/>
      <c r="R253" s="943"/>
      <c r="S253" s="943"/>
      <c r="T253" s="943"/>
      <c r="U253" s="943"/>
      <c r="V253" s="943"/>
      <c r="W253" s="943"/>
      <c r="X253" s="943"/>
      <c r="Y253" s="774"/>
      <c r="Z253" s="772"/>
      <c r="AA253" s="943"/>
      <c r="AB253" s="943"/>
      <c r="AC253" s="943"/>
      <c r="AD253" s="943"/>
      <c r="AE253" s="943"/>
      <c r="AF253" s="943"/>
      <c r="AG253" s="943"/>
      <c r="AH253" s="943"/>
      <c r="AI253" s="943"/>
      <c r="AJ253" s="943"/>
      <c r="AK253" s="943"/>
      <c r="AL253" s="943"/>
      <c r="AM253" s="774"/>
      <c r="AN253" s="772"/>
      <c r="AO253" s="943"/>
      <c r="AP253" s="943"/>
      <c r="AQ253" s="943"/>
      <c r="AR253" s="943"/>
      <c r="AS253" s="943"/>
      <c r="AT253" s="943"/>
      <c r="AU253" s="774"/>
      <c r="AV253" s="775"/>
      <c r="AW253" s="947"/>
      <c r="AX253" s="947"/>
      <c r="AY253" s="947"/>
      <c r="AZ253" s="947"/>
      <c r="BA253" s="947"/>
      <c r="BB253" s="947"/>
      <c r="BC253" s="777"/>
      <c r="BD253" s="875"/>
      <c r="BE253" s="875"/>
      <c r="BF253" s="875"/>
      <c r="BG253" s="875"/>
      <c r="BH253" s="875"/>
      <c r="BI253" s="875"/>
      <c r="BJ253" s="875"/>
      <c r="BK253" s="875"/>
      <c r="BL253" s="875"/>
      <c r="BM253" s="960"/>
      <c r="BN253" s="961"/>
      <c r="BO253" s="961"/>
      <c r="BP253" s="961"/>
      <c r="BQ253" s="961"/>
      <c r="BR253" s="961"/>
      <c r="BS253" s="961"/>
      <c r="BT253" s="961"/>
      <c r="BU253" s="961"/>
      <c r="BV253" s="866" t="s">
        <v>676</v>
      </c>
      <c r="BW253" s="867"/>
      <c r="BX253" s="867"/>
      <c r="BY253" s="867"/>
      <c r="BZ253" s="867"/>
      <c r="CA253" s="867"/>
      <c r="CB253" s="867"/>
      <c r="CC253" s="868"/>
      <c r="CD253" s="772"/>
      <c r="CE253" s="943"/>
      <c r="CF253" s="943"/>
      <c r="CG253" s="943"/>
      <c r="CH253" s="943"/>
      <c r="CI253" s="943"/>
      <c r="CJ253" s="943"/>
      <c r="CK253" s="943"/>
      <c r="CL253" s="943"/>
      <c r="CM253" s="943"/>
      <c r="CN253" s="774"/>
      <c r="CO253" s="772"/>
      <c r="CP253" s="943"/>
      <c r="CQ253" s="943"/>
      <c r="CR253" s="943"/>
      <c r="CS253" s="943"/>
      <c r="CT253" s="943"/>
      <c r="CU253" s="943"/>
      <c r="CV253" s="943"/>
      <c r="CW253" s="943"/>
      <c r="CX253" s="943"/>
      <c r="CY253" s="943"/>
      <c r="CZ253" s="774"/>
    </row>
    <row r="254" spans="2:112" ht="15" customHeight="1" x14ac:dyDescent="0.25">
      <c r="B254" s="869"/>
      <c r="C254" s="870"/>
      <c r="D254" s="871"/>
      <c r="E254" s="772"/>
      <c r="F254" s="943"/>
      <c r="G254" s="943"/>
      <c r="H254" s="943"/>
      <c r="I254" s="943"/>
      <c r="J254" s="943"/>
      <c r="K254" s="943"/>
      <c r="L254" s="943"/>
      <c r="M254" s="943"/>
      <c r="N254" s="774"/>
      <c r="O254" s="772"/>
      <c r="P254" s="943"/>
      <c r="Q254" s="943"/>
      <c r="R254" s="943"/>
      <c r="S254" s="943"/>
      <c r="T254" s="943"/>
      <c r="U254" s="943"/>
      <c r="V254" s="943"/>
      <c r="W254" s="943"/>
      <c r="X254" s="943"/>
      <c r="Y254" s="774"/>
      <c r="Z254" s="772"/>
      <c r="AA254" s="943"/>
      <c r="AB254" s="943"/>
      <c r="AC254" s="943"/>
      <c r="AD254" s="943"/>
      <c r="AE254" s="943"/>
      <c r="AF254" s="943"/>
      <c r="AG254" s="943"/>
      <c r="AH254" s="943"/>
      <c r="AI254" s="943"/>
      <c r="AJ254" s="943"/>
      <c r="AK254" s="943"/>
      <c r="AL254" s="943"/>
      <c r="AM254" s="774"/>
      <c r="AN254" s="772"/>
      <c r="AO254" s="943"/>
      <c r="AP254" s="943"/>
      <c r="AQ254" s="943"/>
      <c r="AR254" s="943"/>
      <c r="AS254" s="943"/>
      <c r="AT254" s="943"/>
      <c r="AU254" s="774"/>
      <c r="AV254" s="775"/>
      <c r="AW254" s="947"/>
      <c r="AX254" s="947"/>
      <c r="AY254" s="947"/>
      <c r="AZ254" s="947"/>
      <c r="BA254" s="947"/>
      <c r="BB254" s="947"/>
      <c r="BC254" s="777"/>
      <c r="BD254" s="876"/>
      <c r="BE254" s="876"/>
      <c r="BF254" s="876"/>
      <c r="BG254" s="876"/>
      <c r="BH254" s="876"/>
      <c r="BI254" s="876"/>
      <c r="BJ254" s="876"/>
      <c r="BK254" s="876"/>
      <c r="BL254" s="876"/>
      <c r="BM254" s="960"/>
      <c r="BN254" s="961"/>
      <c r="BO254" s="961"/>
      <c r="BP254" s="961"/>
      <c r="BQ254" s="961"/>
      <c r="BR254" s="961"/>
      <c r="BS254" s="961"/>
      <c r="BT254" s="961"/>
      <c r="BU254" s="961"/>
      <c r="BV254" s="877"/>
      <c r="BW254" s="949"/>
      <c r="BX254" s="949"/>
      <c r="BY254" s="949"/>
      <c r="BZ254" s="949"/>
      <c r="CA254" s="949"/>
      <c r="CB254" s="949"/>
      <c r="CC254" s="879"/>
      <c r="CD254" s="772"/>
      <c r="CE254" s="943"/>
      <c r="CF254" s="943"/>
      <c r="CG254" s="943"/>
      <c r="CH254" s="943"/>
      <c r="CI254" s="943"/>
      <c r="CJ254" s="943"/>
      <c r="CK254" s="943"/>
      <c r="CL254" s="943"/>
      <c r="CM254" s="943"/>
      <c r="CN254" s="774"/>
      <c r="CO254" s="772"/>
      <c r="CP254" s="943"/>
      <c r="CQ254" s="943"/>
      <c r="CR254" s="943"/>
      <c r="CS254" s="943"/>
      <c r="CT254" s="943"/>
      <c r="CU254" s="943"/>
      <c r="CV254" s="943"/>
      <c r="CW254" s="943"/>
      <c r="CX254" s="943"/>
      <c r="CY254" s="943"/>
      <c r="CZ254" s="774"/>
    </row>
    <row r="255" spans="2:112" ht="15" customHeight="1" x14ac:dyDescent="0.25">
      <c r="B255" s="869"/>
      <c r="C255" s="870"/>
      <c r="D255" s="871"/>
      <c r="E255" s="772"/>
      <c r="F255" s="943"/>
      <c r="G255" s="943"/>
      <c r="H255" s="943"/>
      <c r="I255" s="943"/>
      <c r="J255" s="943"/>
      <c r="K255" s="943"/>
      <c r="L255" s="943"/>
      <c r="M255" s="943"/>
      <c r="N255" s="774"/>
      <c r="O255" s="772"/>
      <c r="P255" s="943"/>
      <c r="Q255" s="943"/>
      <c r="R255" s="943"/>
      <c r="S255" s="943"/>
      <c r="T255" s="943"/>
      <c r="U255" s="943"/>
      <c r="V255" s="943"/>
      <c r="W255" s="943"/>
      <c r="X255" s="943"/>
      <c r="Y255" s="774"/>
      <c r="Z255" s="772"/>
      <c r="AA255" s="943"/>
      <c r="AB255" s="943"/>
      <c r="AC255" s="943"/>
      <c r="AD255" s="943"/>
      <c r="AE255" s="943"/>
      <c r="AF255" s="943"/>
      <c r="AG255" s="943"/>
      <c r="AH255" s="943"/>
      <c r="AI255" s="943"/>
      <c r="AJ255" s="943"/>
      <c r="AK255" s="943"/>
      <c r="AL255" s="943"/>
      <c r="AM255" s="774"/>
      <c r="AN255" s="772"/>
      <c r="AO255" s="943"/>
      <c r="AP255" s="943"/>
      <c r="AQ255" s="943"/>
      <c r="AR255" s="943"/>
      <c r="AS255" s="943"/>
      <c r="AT255" s="943"/>
      <c r="AU255" s="774"/>
      <c r="AV255" s="775"/>
      <c r="AW255" s="947"/>
      <c r="AX255" s="947"/>
      <c r="AY255" s="947"/>
      <c r="AZ255" s="947"/>
      <c r="BA255" s="947"/>
      <c r="BB255" s="947"/>
      <c r="BC255" s="777"/>
      <c r="BD255" s="876"/>
      <c r="BE255" s="876"/>
      <c r="BF255" s="876"/>
      <c r="BG255" s="876"/>
      <c r="BH255" s="876"/>
      <c r="BI255" s="876"/>
      <c r="BJ255" s="876"/>
      <c r="BK255" s="876"/>
      <c r="BL255" s="876"/>
      <c r="BM255" s="960"/>
      <c r="BN255" s="961"/>
      <c r="BO255" s="961"/>
      <c r="BP255" s="961"/>
      <c r="BQ255" s="961"/>
      <c r="BR255" s="961"/>
      <c r="BS255" s="961"/>
      <c r="BT255" s="961"/>
      <c r="BU255" s="961"/>
      <c r="BV255" s="880" t="s">
        <v>699</v>
      </c>
      <c r="BW255" s="881"/>
      <c r="BX255" s="881"/>
      <c r="BY255" s="881"/>
      <c r="BZ255" s="881"/>
      <c r="CA255" s="881"/>
      <c r="CB255" s="881"/>
      <c r="CC255" s="882"/>
      <c r="CD255" s="772"/>
      <c r="CE255" s="943"/>
      <c r="CF255" s="943"/>
      <c r="CG255" s="943"/>
      <c r="CH255" s="943"/>
      <c r="CI255" s="943"/>
      <c r="CJ255" s="943"/>
      <c r="CK255" s="943"/>
      <c r="CL255" s="943"/>
      <c r="CM255" s="943"/>
      <c r="CN255" s="774"/>
      <c r="CO255" s="772"/>
      <c r="CP255" s="943"/>
      <c r="CQ255" s="943"/>
      <c r="CR255" s="943"/>
      <c r="CS255" s="943"/>
      <c r="CT255" s="943"/>
      <c r="CU255" s="943"/>
      <c r="CV255" s="943"/>
      <c r="CW255" s="943"/>
      <c r="CX255" s="943"/>
      <c r="CY255" s="943"/>
      <c r="CZ255" s="774"/>
    </row>
    <row r="256" spans="2:112" ht="15" customHeight="1" x14ac:dyDescent="0.25">
      <c r="B256" s="869"/>
      <c r="C256" s="870"/>
      <c r="D256" s="871"/>
      <c r="E256" s="772"/>
      <c r="F256" s="943"/>
      <c r="G256" s="943"/>
      <c r="H256" s="943"/>
      <c r="I256" s="943"/>
      <c r="J256" s="943"/>
      <c r="K256" s="943"/>
      <c r="L256" s="943"/>
      <c r="M256" s="943"/>
      <c r="N256" s="774"/>
      <c r="O256" s="772"/>
      <c r="P256" s="943"/>
      <c r="Q256" s="943"/>
      <c r="R256" s="943"/>
      <c r="S256" s="943"/>
      <c r="T256" s="943"/>
      <c r="U256" s="943"/>
      <c r="V256" s="943"/>
      <c r="W256" s="943"/>
      <c r="X256" s="943"/>
      <c r="Y256" s="774"/>
      <c r="Z256" s="772"/>
      <c r="AA256" s="943"/>
      <c r="AB256" s="943"/>
      <c r="AC256" s="943"/>
      <c r="AD256" s="943"/>
      <c r="AE256" s="943"/>
      <c r="AF256" s="943"/>
      <c r="AG256" s="943"/>
      <c r="AH256" s="943"/>
      <c r="AI256" s="943"/>
      <c r="AJ256" s="943"/>
      <c r="AK256" s="943"/>
      <c r="AL256" s="943"/>
      <c r="AM256" s="774"/>
      <c r="AN256" s="772"/>
      <c r="AO256" s="943"/>
      <c r="AP256" s="943"/>
      <c r="AQ256" s="943"/>
      <c r="AR256" s="943"/>
      <c r="AS256" s="943"/>
      <c r="AT256" s="943"/>
      <c r="AU256" s="774"/>
      <c r="AV256" s="775"/>
      <c r="AW256" s="947"/>
      <c r="AX256" s="947"/>
      <c r="AY256" s="947"/>
      <c r="AZ256" s="947"/>
      <c r="BA256" s="947"/>
      <c r="BB256" s="947"/>
      <c r="BC256" s="777"/>
      <c r="BD256" s="876"/>
      <c r="BE256" s="876"/>
      <c r="BF256" s="876"/>
      <c r="BG256" s="876"/>
      <c r="BH256" s="876"/>
      <c r="BI256" s="876"/>
      <c r="BJ256" s="876"/>
      <c r="BK256" s="876"/>
      <c r="BL256" s="876"/>
      <c r="BM256" s="960"/>
      <c r="BN256" s="961"/>
      <c r="BO256" s="961"/>
      <c r="BP256" s="961"/>
      <c r="BQ256" s="961"/>
      <c r="BR256" s="961"/>
      <c r="BS256" s="961"/>
      <c r="BT256" s="961"/>
      <c r="BU256" s="961"/>
      <c r="BV256" s="883"/>
      <c r="BW256" s="884"/>
      <c r="BX256" s="884"/>
      <c r="BY256" s="884"/>
      <c r="BZ256" s="884"/>
      <c r="CA256" s="884"/>
      <c r="CB256" s="884"/>
      <c r="CC256" s="885"/>
      <c r="CD256" s="772"/>
      <c r="CE256" s="943"/>
      <c r="CF256" s="943"/>
      <c r="CG256" s="943"/>
      <c r="CH256" s="943"/>
      <c r="CI256" s="943"/>
      <c r="CJ256" s="943"/>
      <c r="CK256" s="943"/>
      <c r="CL256" s="943"/>
      <c r="CM256" s="943"/>
      <c r="CN256" s="774"/>
      <c r="CO256" s="772"/>
      <c r="CP256" s="943"/>
      <c r="CQ256" s="943"/>
      <c r="CR256" s="943"/>
      <c r="CS256" s="943"/>
      <c r="CT256" s="943"/>
      <c r="CU256" s="943"/>
      <c r="CV256" s="943"/>
      <c r="CW256" s="943"/>
      <c r="CX256" s="943"/>
      <c r="CY256" s="943"/>
      <c r="CZ256" s="774"/>
    </row>
    <row r="257" spans="2:112" ht="60" customHeight="1" x14ac:dyDescent="0.25">
      <c r="B257" s="869"/>
      <c r="C257" s="870"/>
      <c r="D257" s="871"/>
      <c r="E257" s="772"/>
      <c r="F257" s="943"/>
      <c r="G257" s="943"/>
      <c r="H257" s="943"/>
      <c r="I257" s="943"/>
      <c r="J257" s="943"/>
      <c r="K257" s="943"/>
      <c r="L257" s="943"/>
      <c r="M257" s="943"/>
      <c r="N257" s="774"/>
      <c r="O257" s="772"/>
      <c r="P257" s="943"/>
      <c r="Q257" s="943"/>
      <c r="R257" s="943"/>
      <c r="S257" s="943"/>
      <c r="T257" s="943"/>
      <c r="U257" s="943"/>
      <c r="V257" s="943"/>
      <c r="W257" s="943"/>
      <c r="X257" s="943"/>
      <c r="Y257" s="774"/>
      <c r="Z257" s="772"/>
      <c r="AA257" s="943"/>
      <c r="AB257" s="943"/>
      <c r="AC257" s="943"/>
      <c r="AD257" s="943"/>
      <c r="AE257" s="943"/>
      <c r="AF257" s="943"/>
      <c r="AG257" s="943"/>
      <c r="AH257" s="943"/>
      <c r="AI257" s="943"/>
      <c r="AJ257" s="943"/>
      <c r="AK257" s="943"/>
      <c r="AL257" s="943"/>
      <c r="AM257" s="774"/>
      <c r="AN257" s="772"/>
      <c r="AO257" s="943"/>
      <c r="AP257" s="943"/>
      <c r="AQ257" s="943"/>
      <c r="AR257" s="943"/>
      <c r="AS257" s="943"/>
      <c r="AT257" s="943"/>
      <c r="AU257" s="774"/>
      <c r="AV257" s="775"/>
      <c r="AW257" s="947"/>
      <c r="AX257" s="947"/>
      <c r="AY257" s="947"/>
      <c r="AZ257" s="947"/>
      <c r="BA257" s="947"/>
      <c r="BB257" s="947"/>
      <c r="BC257" s="777"/>
      <c r="BD257" s="876"/>
      <c r="BE257" s="876"/>
      <c r="BF257" s="876"/>
      <c r="BG257" s="876"/>
      <c r="BH257" s="876"/>
      <c r="BI257" s="876"/>
      <c r="BJ257" s="876"/>
      <c r="BK257" s="876"/>
      <c r="BL257" s="876"/>
      <c r="BM257" s="960"/>
      <c r="BN257" s="961"/>
      <c r="BO257" s="961"/>
      <c r="BP257" s="961"/>
      <c r="BQ257" s="961"/>
      <c r="BR257" s="961"/>
      <c r="BS257" s="961"/>
      <c r="BT257" s="961"/>
      <c r="BU257" s="961"/>
      <c r="BV257" s="775"/>
      <c r="BW257" s="947"/>
      <c r="BX257" s="947"/>
      <c r="BY257" s="947"/>
      <c r="BZ257" s="947"/>
      <c r="CA257" s="947"/>
      <c r="CB257" s="947"/>
      <c r="CC257" s="777"/>
      <c r="CD257" s="772"/>
      <c r="CE257" s="943"/>
      <c r="CF257" s="943"/>
      <c r="CG257" s="943"/>
      <c r="CH257" s="943"/>
      <c r="CI257" s="943"/>
      <c r="CJ257" s="943"/>
      <c r="CK257" s="943"/>
      <c r="CL257" s="943"/>
      <c r="CM257" s="943"/>
      <c r="CN257" s="774"/>
      <c r="CO257" s="772"/>
      <c r="CP257" s="943"/>
      <c r="CQ257" s="943"/>
      <c r="CR257" s="943"/>
      <c r="CS257" s="943"/>
      <c r="CT257" s="943"/>
      <c r="CU257" s="943"/>
      <c r="CV257" s="943"/>
      <c r="CW257" s="943"/>
      <c r="CX257" s="943"/>
      <c r="CY257" s="943"/>
      <c r="CZ257" s="774"/>
    </row>
    <row r="258" spans="2:112" ht="0.75" customHeight="1" x14ac:dyDescent="0.25">
      <c r="B258" s="886"/>
      <c r="C258" s="887"/>
      <c r="D258" s="888"/>
      <c r="E258" s="797"/>
      <c r="F258" s="798"/>
      <c r="G258" s="798"/>
      <c r="H258" s="798"/>
      <c r="I258" s="798"/>
      <c r="J258" s="798"/>
      <c r="K258" s="798"/>
      <c r="L258" s="798"/>
      <c r="M258" s="798"/>
      <c r="N258" s="799"/>
      <c r="O258" s="797"/>
      <c r="P258" s="798"/>
      <c r="Q258" s="798"/>
      <c r="R258" s="798"/>
      <c r="S258" s="798"/>
      <c r="T258" s="798"/>
      <c r="U258" s="798"/>
      <c r="V258" s="798"/>
      <c r="W258" s="798"/>
      <c r="X258" s="798"/>
      <c r="Y258" s="799"/>
      <c r="Z258" s="797"/>
      <c r="AA258" s="798"/>
      <c r="AB258" s="798"/>
      <c r="AC258" s="798"/>
      <c r="AD258" s="798"/>
      <c r="AE258" s="798"/>
      <c r="AF258" s="798"/>
      <c r="AG258" s="798"/>
      <c r="AH258" s="798"/>
      <c r="AI258" s="798"/>
      <c r="AJ258" s="798"/>
      <c r="AK258" s="798"/>
      <c r="AL258" s="798"/>
      <c r="AM258" s="799"/>
      <c r="AN258" s="797"/>
      <c r="AO258" s="798"/>
      <c r="AP258" s="798"/>
      <c r="AQ258" s="798"/>
      <c r="AR258" s="798"/>
      <c r="AS258" s="798"/>
      <c r="AT258" s="798"/>
      <c r="AU258" s="799"/>
      <c r="AV258" s="787"/>
      <c r="AW258" s="788"/>
      <c r="AX258" s="788"/>
      <c r="AY258" s="788"/>
      <c r="AZ258" s="788"/>
      <c r="BA258" s="788"/>
      <c r="BB258" s="788"/>
      <c r="BC258" s="789"/>
      <c r="BD258" s="876"/>
      <c r="BE258" s="876"/>
      <c r="BF258" s="876"/>
      <c r="BG258" s="876"/>
      <c r="BH258" s="876"/>
      <c r="BI258" s="876"/>
      <c r="BJ258" s="876"/>
      <c r="BK258" s="876"/>
      <c r="BL258" s="876"/>
      <c r="BM258" s="962"/>
      <c r="BN258" s="963"/>
      <c r="BO258" s="963"/>
      <c r="BP258" s="963"/>
      <c r="BQ258" s="963"/>
      <c r="BR258" s="963"/>
      <c r="BS258" s="963"/>
      <c r="BT258" s="963"/>
      <c r="BU258" s="963"/>
      <c r="BV258" s="787"/>
      <c r="BW258" s="788"/>
      <c r="BX258" s="788"/>
      <c r="BY258" s="788"/>
      <c r="BZ258" s="788"/>
      <c r="CA258" s="788"/>
      <c r="CB258" s="788"/>
      <c r="CC258" s="789"/>
      <c r="CD258" s="797"/>
      <c r="CE258" s="798"/>
      <c r="CF258" s="798"/>
      <c r="CG258" s="798"/>
      <c r="CH258" s="798"/>
      <c r="CI258" s="798"/>
      <c r="CJ258" s="798"/>
      <c r="CK258" s="798"/>
      <c r="CL258" s="798"/>
      <c r="CM258" s="798"/>
      <c r="CN258" s="799"/>
      <c r="CO258" s="797"/>
      <c r="CP258" s="798"/>
      <c r="CQ258" s="798"/>
      <c r="CR258" s="798"/>
      <c r="CS258" s="798"/>
      <c r="CT258" s="798"/>
      <c r="CU258" s="798"/>
      <c r="CV258" s="798"/>
      <c r="CW258" s="798"/>
      <c r="CX258" s="798"/>
      <c r="CY258" s="798"/>
      <c r="CZ258" s="799"/>
    </row>
    <row r="259" spans="2:112" ht="6.95" customHeight="1" x14ac:dyDescent="0.25">
      <c r="E259" s="806"/>
      <c r="F259" s="806"/>
      <c r="G259" s="806"/>
      <c r="H259" s="806"/>
      <c r="I259" s="806"/>
      <c r="J259" s="806"/>
      <c r="K259" s="806"/>
      <c r="L259" s="806"/>
      <c r="M259" s="806"/>
      <c r="N259" s="806"/>
      <c r="O259" s="806"/>
      <c r="P259" s="806"/>
      <c r="Q259" s="806"/>
      <c r="R259" s="806"/>
      <c r="S259" s="806"/>
      <c r="T259" s="806"/>
      <c r="U259" s="806"/>
      <c r="V259" s="806"/>
      <c r="W259" s="806"/>
      <c r="X259" s="806"/>
      <c r="Y259" s="806"/>
      <c r="Z259" s="806"/>
      <c r="AA259" s="806"/>
      <c r="AB259" s="806"/>
      <c r="AC259" s="806"/>
      <c r="AD259" s="806"/>
      <c r="AE259" s="806"/>
      <c r="AF259" s="806"/>
      <c r="AG259" s="806"/>
      <c r="AH259" s="806"/>
      <c r="AI259" s="806"/>
      <c r="AJ259" s="806"/>
      <c r="AK259" s="806"/>
      <c r="AL259" s="806"/>
      <c r="AM259" s="806"/>
      <c r="AN259" s="806"/>
      <c r="AO259" s="806"/>
      <c r="AP259" s="806"/>
      <c r="AQ259" s="806"/>
      <c r="AR259" s="806"/>
      <c r="AS259" s="806"/>
      <c r="AT259" s="806"/>
      <c r="AU259" s="806"/>
      <c r="AV259" s="807"/>
      <c r="AW259" s="807"/>
      <c r="AX259" s="807"/>
      <c r="AY259" s="807"/>
      <c r="AZ259" s="807"/>
      <c r="BA259" s="807"/>
      <c r="BB259" s="807"/>
      <c r="BC259" s="807"/>
      <c r="BD259" s="807"/>
      <c r="BE259" s="807"/>
      <c r="BF259" s="807"/>
      <c r="BG259" s="807"/>
      <c r="BH259" s="807"/>
      <c r="BI259" s="807"/>
      <c r="BJ259" s="807"/>
      <c r="BK259" s="807"/>
      <c r="BL259" s="807"/>
      <c r="BM259" s="807"/>
      <c r="BN259" s="807"/>
      <c r="BO259" s="807"/>
      <c r="BP259" s="807"/>
      <c r="BQ259" s="807"/>
      <c r="BR259" s="807"/>
      <c r="BS259" s="807"/>
      <c r="BT259" s="807"/>
      <c r="BU259" s="807"/>
      <c r="BV259" s="808"/>
      <c r="BW259" s="808"/>
      <c r="BX259" s="808"/>
      <c r="BY259" s="808"/>
      <c r="BZ259" s="808"/>
      <c r="CA259" s="808"/>
      <c r="CB259" s="808"/>
      <c r="CC259" s="808"/>
      <c r="CD259" s="809"/>
      <c r="CE259" s="809"/>
      <c r="CF259" s="809"/>
      <c r="CG259" s="809"/>
      <c r="CH259" s="809"/>
      <c r="CI259" s="809"/>
      <c r="CJ259" s="809"/>
      <c r="CK259" s="809"/>
      <c r="CL259" s="809"/>
      <c r="CM259" s="809"/>
      <c r="CN259" s="809"/>
      <c r="CO259" s="809"/>
      <c r="CP259" s="809"/>
      <c r="CQ259" s="809"/>
      <c r="CR259" s="809"/>
      <c r="CS259" s="809"/>
      <c r="CT259" s="809"/>
      <c r="CU259" s="809"/>
      <c r="CV259" s="809"/>
      <c r="CW259" s="809"/>
      <c r="CX259" s="809"/>
      <c r="CY259" s="809"/>
      <c r="CZ259" s="809"/>
    </row>
    <row r="260" spans="2:112" ht="15" customHeight="1" x14ac:dyDescent="0.25">
      <c r="B260" s="862"/>
      <c r="C260" s="863" t="s">
        <v>858</v>
      </c>
      <c r="D260" s="864"/>
      <c r="E260" s="756" t="s">
        <v>859</v>
      </c>
      <c r="F260" s="757"/>
      <c r="G260" s="757"/>
      <c r="H260" s="757"/>
      <c r="I260" s="757"/>
      <c r="J260" s="757"/>
      <c r="K260" s="757"/>
      <c r="L260" s="757"/>
      <c r="M260" s="757"/>
      <c r="N260" s="758"/>
      <c r="O260" s="756" t="s">
        <v>860</v>
      </c>
      <c r="P260" s="757"/>
      <c r="Q260" s="757"/>
      <c r="R260" s="757"/>
      <c r="S260" s="757"/>
      <c r="T260" s="757"/>
      <c r="U260" s="757"/>
      <c r="V260" s="757"/>
      <c r="W260" s="757"/>
      <c r="X260" s="757"/>
      <c r="Y260" s="758"/>
      <c r="Z260" s="756" t="s">
        <v>861</v>
      </c>
      <c r="AA260" s="757"/>
      <c r="AB260" s="757"/>
      <c r="AC260" s="757"/>
      <c r="AD260" s="757"/>
      <c r="AE260" s="757"/>
      <c r="AF260" s="757"/>
      <c r="AG260" s="757"/>
      <c r="AH260" s="757"/>
      <c r="AI260" s="757"/>
      <c r="AJ260" s="757"/>
      <c r="AK260" s="757"/>
      <c r="AL260" s="757"/>
      <c r="AM260" s="758"/>
      <c r="AN260" s="756" t="s">
        <v>670</v>
      </c>
      <c r="AO260" s="757"/>
      <c r="AP260" s="757"/>
      <c r="AQ260" s="757"/>
      <c r="AR260" s="757"/>
      <c r="AS260" s="757"/>
      <c r="AT260" s="757"/>
      <c r="AU260" s="758"/>
      <c r="AV260" s="759" t="s">
        <v>314</v>
      </c>
      <c r="AW260" s="760"/>
      <c r="AX260" s="760"/>
      <c r="AY260" s="760"/>
      <c r="AZ260" s="760"/>
      <c r="BA260" s="760"/>
      <c r="BB260" s="760"/>
      <c r="BC260" s="761"/>
      <c r="BD260" s="759">
        <v>2020</v>
      </c>
      <c r="BE260" s="760"/>
      <c r="BF260" s="760"/>
      <c r="BG260" s="760"/>
      <c r="BH260" s="760"/>
      <c r="BI260" s="760"/>
      <c r="BJ260" s="760"/>
      <c r="BK260" s="760"/>
      <c r="BL260" s="761"/>
      <c r="BM260" s="814">
        <v>0.5</v>
      </c>
      <c r="BN260" s="815"/>
      <c r="BO260" s="815"/>
      <c r="BP260" s="815"/>
      <c r="BQ260" s="815"/>
      <c r="BR260" s="815"/>
      <c r="BS260" s="815"/>
      <c r="BT260" s="815"/>
      <c r="BU260" s="889"/>
      <c r="BV260" s="866" t="s">
        <v>672</v>
      </c>
      <c r="BW260" s="867"/>
      <c r="BX260" s="867"/>
      <c r="BY260" s="867"/>
      <c r="BZ260" s="867"/>
      <c r="CA260" s="867"/>
      <c r="CB260" s="867"/>
      <c r="CC260" s="868"/>
      <c r="CD260" s="756" t="s">
        <v>862</v>
      </c>
      <c r="CE260" s="757"/>
      <c r="CF260" s="757"/>
      <c r="CG260" s="757"/>
      <c r="CH260" s="757"/>
      <c r="CI260" s="757"/>
      <c r="CJ260" s="757"/>
      <c r="CK260" s="757"/>
      <c r="CL260" s="757"/>
      <c r="CM260" s="757"/>
      <c r="CN260" s="758"/>
      <c r="CO260" s="756" t="s">
        <v>863</v>
      </c>
      <c r="CP260" s="757"/>
      <c r="CQ260" s="757"/>
      <c r="CR260" s="757"/>
      <c r="CS260" s="757"/>
      <c r="CT260" s="757"/>
      <c r="CU260" s="757"/>
      <c r="CV260" s="757"/>
      <c r="CW260" s="757"/>
      <c r="CX260" s="757"/>
      <c r="CY260" s="757"/>
      <c r="CZ260" s="758"/>
    </row>
    <row r="261" spans="2:112" ht="15" customHeight="1" x14ac:dyDescent="0.25">
      <c r="B261" s="869"/>
      <c r="C261" s="870"/>
      <c r="D261" s="871"/>
      <c r="E261" s="772"/>
      <c r="F261" s="943"/>
      <c r="G261" s="943"/>
      <c r="H261" s="943"/>
      <c r="I261" s="943"/>
      <c r="J261" s="943"/>
      <c r="K261" s="943"/>
      <c r="L261" s="943"/>
      <c r="M261" s="943"/>
      <c r="N261" s="774"/>
      <c r="O261" s="772"/>
      <c r="P261" s="943"/>
      <c r="Q261" s="943"/>
      <c r="R261" s="943"/>
      <c r="S261" s="943"/>
      <c r="T261" s="943"/>
      <c r="U261" s="943"/>
      <c r="V261" s="943"/>
      <c r="W261" s="943"/>
      <c r="X261" s="943"/>
      <c r="Y261" s="774"/>
      <c r="Z261" s="772"/>
      <c r="AA261" s="943"/>
      <c r="AB261" s="943"/>
      <c r="AC261" s="943"/>
      <c r="AD261" s="943"/>
      <c r="AE261" s="943"/>
      <c r="AF261" s="943"/>
      <c r="AG261" s="943"/>
      <c r="AH261" s="943"/>
      <c r="AI261" s="943"/>
      <c r="AJ261" s="943"/>
      <c r="AK261" s="943"/>
      <c r="AL261" s="943"/>
      <c r="AM261" s="774"/>
      <c r="AN261" s="772"/>
      <c r="AO261" s="943"/>
      <c r="AP261" s="943"/>
      <c r="AQ261" s="943"/>
      <c r="AR261" s="943"/>
      <c r="AS261" s="943"/>
      <c r="AT261" s="943"/>
      <c r="AU261" s="774"/>
      <c r="AV261" s="775"/>
      <c r="AW261" s="947"/>
      <c r="AX261" s="947"/>
      <c r="AY261" s="947"/>
      <c r="AZ261" s="947"/>
      <c r="BA261" s="947"/>
      <c r="BB261" s="947"/>
      <c r="BC261" s="777"/>
      <c r="BD261" s="775"/>
      <c r="BE261" s="947"/>
      <c r="BF261" s="947"/>
      <c r="BG261" s="947"/>
      <c r="BH261" s="947"/>
      <c r="BI261" s="947"/>
      <c r="BJ261" s="947"/>
      <c r="BK261" s="947"/>
      <c r="BL261" s="777"/>
      <c r="BM261" s="819"/>
      <c r="BN261" s="948"/>
      <c r="BO261" s="948"/>
      <c r="BP261" s="948"/>
      <c r="BQ261" s="948"/>
      <c r="BR261" s="948"/>
      <c r="BS261" s="948"/>
      <c r="BT261" s="948"/>
      <c r="BU261" s="890"/>
      <c r="BV261" s="872"/>
      <c r="BW261" s="873"/>
      <c r="BX261" s="873"/>
      <c r="BY261" s="873"/>
      <c r="BZ261" s="873"/>
      <c r="CA261" s="873"/>
      <c r="CB261" s="873"/>
      <c r="CC261" s="874"/>
      <c r="CD261" s="772"/>
      <c r="CE261" s="943"/>
      <c r="CF261" s="943"/>
      <c r="CG261" s="943"/>
      <c r="CH261" s="943"/>
      <c r="CI261" s="943"/>
      <c r="CJ261" s="943"/>
      <c r="CK261" s="943"/>
      <c r="CL261" s="943"/>
      <c r="CM261" s="943"/>
      <c r="CN261" s="774"/>
      <c r="CO261" s="772"/>
      <c r="CP261" s="943"/>
      <c r="CQ261" s="943"/>
      <c r="CR261" s="943"/>
      <c r="CS261" s="943"/>
      <c r="CT261" s="943"/>
      <c r="CU261" s="943"/>
      <c r="CV261" s="943"/>
      <c r="CW261" s="943"/>
      <c r="CX261" s="943"/>
      <c r="CY261" s="943"/>
      <c r="CZ261" s="774"/>
    </row>
    <row r="262" spans="2:112" ht="15" customHeight="1" x14ac:dyDescent="0.25">
      <c r="B262" s="869"/>
      <c r="C262" s="870"/>
      <c r="D262" s="871"/>
      <c r="E262" s="772"/>
      <c r="F262" s="943"/>
      <c r="G262" s="943"/>
      <c r="H262" s="943"/>
      <c r="I262" s="943"/>
      <c r="J262" s="943"/>
      <c r="K262" s="943"/>
      <c r="L262" s="943"/>
      <c r="M262" s="943"/>
      <c r="N262" s="774"/>
      <c r="O262" s="772"/>
      <c r="P262" s="943"/>
      <c r="Q262" s="943"/>
      <c r="R262" s="943"/>
      <c r="S262" s="943"/>
      <c r="T262" s="943"/>
      <c r="U262" s="943"/>
      <c r="V262" s="943"/>
      <c r="W262" s="943"/>
      <c r="X262" s="943"/>
      <c r="Y262" s="774"/>
      <c r="Z262" s="772"/>
      <c r="AA262" s="943"/>
      <c r="AB262" s="943"/>
      <c r="AC262" s="943"/>
      <c r="AD262" s="943"/>
      <c r="AE262" s="943"/>
      <c r="AF262" s="943"/>
      <c r="AG262" s="943"/>
      <c r="AH262" s="943"/>
      <c r="AI262" s="943"/>
      <c r="AJ262" s="943"/>
      <c r="AK262" s="943"/>
      <c r="AL262" s="943"/>
      <c r="AM262" s="774"/>
      <c r="AN262" s="772"/>
      <c r="AO262" s="943"/>
      <c r="AP262" s="943"/>
      <c r="AQ262" s="943"/>
      <c r="AR262" s="943"/>
      <c r="AS262" s="943"/>
      <c r="AT262" s="943"/>
      <c r="AU262" s="774"/>
      <c r="AV262" s="775"/>
      <c r="AW262" s="947"/>
      <c r="AX262" s="947"/>
      <c r="AY262" s="947"/>
      <c r="AZ262" s="947"/>
      <c r="BA262" s="947"/>
      <c r="BB262" s="947"/>
      <c r="BC262" s="777"/>
      <c r="BD262" s="787"/>
      <c r="BE262" s="788"/>
      <c r="BF262" s="788"/>
      <c r="BG262" s="788"/>
      <c r="BH262" s="788"/>
      <c r="BI262" s="788"/>
      <c r="BJ262" s="788"/>
      <c r="BK262" s="788"/>
      <c r="BL262" s="789"/>
      <c r="BM262" s="819"/>
      <c r="BN262" s="948"/>
      <c r="BO262" s="948"/>
      <c r="BP262" s="948"/>
      <c r="BQ262" s="948"/>
      <c r="BR262" s="948"/>
      <c r="BS262" s="948"/>
      <c r="BT262" s="948"/>
      <c r="BU262" s="890"/>
      <c r="BV262" s="850" t="s">
        <v>697</v>
      </c>
      <c r="BW262" s="851"/>
      <c r="BX262" s="851"/>
      <c r="BY262" s="851"/>
      <c r="BZ262" s="851"/>
      <c r="CA262" s="851"/>
      <c r="CB262" s="851"/>
      <c r="CC262" s="852"/>
      <c r="CD262" s="772"/>
      <c r="CE262" s="943"/>
      <c r="CF262" s="943"/>
      <c r="CG262" s="943"/>
      <c r="CH262" s="943"/>
      <c r="CI262" s="943"/>
      <c r="CJ262" s="943"/>
      <c r="CK262" s="943"/>
      <c r="CL262" s="943"/>
      <c r="CM262" s="943"/>
      <c r="CN262" s="774"/>
      <c r="CO262" s="772"/>
      <c r="CP262" s="943"/>
      <c r="CQ262" s="943"/>
      <c r="CR262" s="943"/>
      <c r="CS262" s="943"/>
      <c r="CT262" s="943"/>
      <c r="CU262" s="943"/>
      <c r="CV262" s="943"/>
      <c r="CW262" s="943"/>
      <c r="CX262" s="943"/>
      <c r="CY262" s="943"/>
      <c r="CZ262" s="774"/>
    </row>
    <row r="263" spans="2:112" ht="15" customHeight="1" x14ac:dyDescent="0.25">
      <c r="B263" s="869"/>
      <c r="C263" s="870"/>
      <c r="D263" s="871"/>
      <c r="E263" s="772"/>
      <c r="F263" s="943"/>
      <c r="G263" s="943"/>
      <c r="H263" s="943"/>
      <c r="I263" s="943"/>
      <c r="J263" s="943"/>
      <c r="K263" s="943"/>
      <c r="L263" s="943"/>
      <c r="M263" s="943"/>
      <c r="N263" s="774"/>
      <c r="O263" s="772"/>
      <c r="P263" s="943"/>
      <c r="Q263" s="943"/>
      <c r="R263" s="943"/>
      <c r="S263" s="943"/>
      <c r="T263" s="943"/>
      <c r="U263" s="943"/>
      <c r="V263" s="943"/>
      <c r="W263" s="943"/>
      <c r="X263" s="943"/>
      <c r="Y263" s="774"/>
      <c r="Z263" s="772"/>
      <c r="AA263" s="943"/>
      <c r="AB263" s="943"/>
      <c r="AC263" s="943"/>
      <c r="AD263" s="943"/>
      <c r="AE263" s="943"/>
      <c r="AF263" s="943"/>
      <c r="AG263" s="943"/>
      <c r="AH263" s="943"/>
      <c r="AI263" s="943"/>
      <c r="AJ263" s="943"/>
      <c r="AK263" s="943"/>
      <c r="AL263" s="943"/>
      <c r="AM263" s="774"/>
      <c r="AN263" s="772"/>
      <c r="AO263" s="943"/>
      <c r="AP263" s="943"/>
      <c r="AQ263" s="943"/>
      <c r="AR263" s="943"/>
      <c r="AS263" s="943"/>
      <c r="AT263" s="943"/>
      <c r="AU263" s="774"/>
      <c r="AV263" s="775"/>
      <c r="AW263" s="947"/>
      <c r="AX263" s="947"/>
      <c r="AY263" s="947"/>
      <c r="AZ263" s="947"/>
      <c r="BA263" s="947"/>
      <c r="BB263" s="947"/>
      <c r="BC263" s="777"/>
      <c r="BD263" s="814"/>
      <c r="BE263" s="815"/>
      <c r="BF263" s="815"/>
      <c r="BG263" s="815"/>
      <c r="BH263" s="815"/>
      <c r="BI263" s="815"/>
      <c r="BJ263" s="815"/>
      <c r="BK263" s="815"/>
      <c r="BL263" s="889"/>
      <c r="BM263" s="819"/>
      <c r="BN263" s="948"/>
      <c r="BO263" s="948"/>
      <c r="BP263" s="948"/>
      <c r="BQ263" s="948"/>
      <c r="BR263" s="948"/>
      <c r="BS263" s="948"/>
      <c r="BT263" s="948"/>
      <c r="BU263" s="890"/>
      <c r="BV263" s="866" t="s">
        <v>676</v>
      </c>
      <c r="BW263" s="867"/>
      <c r="BX263" s="867"/>
      <c r="BY263" s="867"/>
      <c r="BZ263" s="867"/>
      <c r="CA263" s="867"/>
      <c r="CB263" s="867"/>
      <c r="CC263" s="868"/>
      <c r="CD263" s="772"/>
      <c r="CE263" s="943"/>
      <c r="CF263" s="943"/>
      <c r="CG263" s="943"/>
      <c r="CH263" s="943"/>
      <c r="CI263" s="943"/>
      <c r="CJ263" s="943"/>
      <c r="CK263" s="943"/>
      <c r="CL263" s="943"/>
      <c r="CM263" s="943"/>
      <c r="CN263" s="774"/>
      <c r="CO263" s="772"/>
      <c r="CP263" s="943"/>
      <c r="CQ263" s="943"/>
      <c r="CR263" s="943"/>
      <c r="CS263" s="943"/>
      <c r="CT263" s="943"/>
      <c r="CU263" s="943"/>
      <c r="CV263" s="943"/>
      <c r="CW263" s="943"/>
      <c r="CX263" s="943"/>
      <c r="CY263" s="943"/>
      <c r="CZ263" s="774"/>
    </row>
    <row r="264" spans="2:112" ht="15" customHeight="1" x14ac:dyDescent="0.25">
      <c r="B264" s="869"/>
      <c r="C264" s="870"/>
      <c r="D264" s="871"/>
      <c r="E264" s="772"/>
      <c r="F264" s="943"/>
      <c r="G264" s="943"/>
      <c r="H264" s="943"/>
      <c r="I264" s="943"/>
      <c r="J264" s="943"/>
      <c r="K264" s="943"/>
      <c r="L264" s="943"/>
      <c r="M264" s="943"/>
      <c r="N264" s="774"/>
      <c r="O264" s="772"/>
      <c r="P264" s="943"/>
      <c r="Q264" s="943"/>
      <c r="R264" s="943"/>
      <c r="S264" s="943"/>
      <c r="T264" s="943"/>
      <c r="U264" s="943"/>
      <c r="V264" s="943"/>
      <c r="W264" s="943"/>
      <c r="X264" s="943"/>
      <c r="Y264" s="774"/>
      <c r="Z264" s="772"/>
      <c r="AA264" s="943"/>
      <c r="AB264" s="943"/>
      <c r="AC264" s="943"/>
      <c r="AD264" s="943"/>
      <c r="AE264" s="943"/>
      <c r="AF264" s="943"/>
      <c r="AG264" s="943"/>
      <c r="AH264" s="943"/>
      <c r="AI264" s="943"/>
      <c r="AJ264" s="943"/>
      <c r="AK264" s="943"/>
      <c r="AL264" s="943"/>
      <c r="AM264" s="774"/>
      <c r="AN264" s="772"/>
      <c r="AO264" s="943"/>
      <c r="AP264" s="943"/>
      <c r="AQ264" s="943"/>
      <c r="AR264" s="943"/>
      <c r="AS264" s="943"/>
      <c r="AT264" s="943"/>
      <c r="AU264" s="774"/>
      <c r="AV264" s="775"/>
      <c r="AW264" s="947"/>
      <c r="AX264" s="947"/>
      <c r="AY264" s="947"/>
      <c r="AZ264" s="947"/>
      <c r="BA264" s="947"/>
      <c r="BB264" s="947"/>
      <c r="BC264" s="777"/>
      <c r="BD264" s="819"/>
      <c r="BE264" s="948"/>
      <c r="BF264" s="948"/>
      <c r="BG264" s="948"/>
      <c r="BH264" s="948"/>
      <c r="BI264" s="948"/>
      <c r="BJ264" s="948"/>
      <c r="BK264" s="948"/>
      <c r="BL264" s="890"/>
      <c r="BM264" s="819"/>
      <c r="BN264" s="948"/>
      <c r="BO264" s="948"/>
      <c r="BP264" s="948"/>
      <c r="BQ264" s="948"/>
      <c r="BR264" s="948"/>
      <c r="BS264" s="948"/>
      <c r="BT264" s="948"/>
      <c r="BU264" s="890"/>
      <c r="BV264" s="872"/>
      <c r="BW264" s="873"/>
      <c r="BX264" s="873"/>
      <c r="BY264" s="873"/>
      <c r="BZ264" s="873"/>
      <c r="CA264" s="873"/>
      <c r="CB264" s="873"/>
      <c r="CC264" s="874"/>
      <c r="CD264" s="772"/>
      <c r="CE264" s="943"/>
      <c r="CF264" s="943"/>
      <c r="CG264" s="943"/>
      <c r="CH264" s="943"/>
      <c r="CI264" s="943"/>
      <c r="CJ264" s="943"/>
      <c r="CK264" s="943"/>
      <c r="CL264" s="943"/>
      <c r="CM264" s="943"/>
      <c r="CN264" s="774"/>
      <c r="CO264" s="772"/>
      <c r="CP264" s="943"/>
      <c r="CQ264" s="943"/>
      <c r="CR264" s="943"/>
      <c r="CS264" s="943"/>
      <c r="CT264" s="943"/>
      <c r="CU264" s="943"/>
      <c r="CV264" s="943"/>
      <c r="CW264" s="943"/>
      <c r="CX264" s="943"/>
      <c r="CY264" s="943"/>
      <c r="CZ264" s="774"/>
    </row>
    <row r="265" spans="2:112" ht="15" customHeight="1" x14ac:dyDescent="0.25">
      <c r="B265" s="869"/>
      <c r="C265" s="870"/>
      <c r="D265" s="871"/>
      <c r="E265" s="772"/>
      <c r="F265" s="943"/>
      <c r="G265" s="943"/>
      <c r="H265" s="943"/>
      <c r="I265" s="943"/>
      <c r="J265" s="943"/>
      <c r="K265" s="943"/>
      <c r="L265" s="943"/>
      <c r="M265" s="943"/>
      <c r="N265" s="774"/>
      <c r="O265" s="772"/>
      <c r="P265" s="943"/>
      <c r="Q265" s="943"/>
      <c r="R265" s="943"/>
      <c r="S265" s="943"/>
      <c r="T265" s="943"/>
      <c r="U265" s="943"/>
      <c r="V265" s="943"/>
      <c r="W265" s="943"/>
      <c r="X265" s="943"/>
      <c r="Y265" s="774"/>
      <c r="Z265" s="772"/>
      <c r="AA265" s="943"/>
      <c r="AB265" s="943"/>
      <c r="AC265" s="943"/>
      <c r="AD265" s="943"/>
      <c r="AE265" s="943"/>
      <c r="AF265" s="943"/>
      <c r="AG265" s="943"/>
      <c r="AH265" s="943"/>
      <c r="AI265" s="943"/>
      <c r="AJ265" s="943"/>
      <c r="AK265" s="943"/>
      <c r="AL265" s="943"/>
      <c r="AM265" s="774"/>
      <c r="AN265" s="772"/>
      <c r="AO265" s="943"/>
      <c r="AP265" s="943"/>
      <c r="AQ265" s="943"/>
      <c r="AR265" s="943"/>
      <c r="AS265" s="943"/>
      <c r="AT265" s="943"/>
      <c r="AU265" s="774"/>
      <c r="AV265" s="775"/>
      <c r="AW265" s="947"/>
      <c r="AX265" s="947"/>
      <c r="AY265" s="947"/>
      <c r="AZ265" s="947"/>
      <c r="BA265" s="947"/>
      <c r="BB265" s="947"/>
      <c r="BC265" s="777"/>
      <c r="BD265" s="819"/>
      <c r="BE265" s="948"/>
      <c r="BF265" s="948"/>
      <c r="BG265" s="948"/>
      <c r="BH265" s="948"/>
      <c r="BI265" s="948"/>
      <c r="BJ265" s="948"/>
      <c r="BK265" s="948"/>
      <c r="BL265" s="890"/>
      <c r="BM265" s="819"/>
      <c r="BN265" s="948"/>
      <c r="BO265" s="948"/>
      <c r="BP265" s="948"/>
      <c r="BQ265" s="948"/>
      <c r="BR265" s="948"/>
      <c r="BS265" s="948"/>
      <c r="BT265" s="948"/>
      <c r="BU265" s="890"/>
      <c r="BV265" s="880" t="s">
        <v>736</v>
      </c>
      <c r="BW265" s="881"/>
      <c r="BX265" s="881"/>
      <c r="BY265" s="881"/>
      <c r="BZ265" s="881"/>
      <c r="CA265" s="881"/>
      <c r="CB265" s="881"/>
      <c r="CC265" s="882"/>
      <c r="CD265" s="772"/>
      <c r="CE265" s="943"/>
      <c r="CF265" s="943"/>
      <c r="CG265" s="943"/>
      <c r="CH265" s="943"/>
      <c r="CI265" s="943"/>
      <c r="CJ265" s="943"/>
      <c r="CK265" s="943"/>
      <c r="CL265" s="943"/>
      <c r="CM265" s="943"/>
      <c r="CN265" s="774"/>
      <c r="CO265" s="772"/>
      <c r="CP265" s="943"/>
      <c r="CQ265" s="943"/>
      <c r="CR265" s="943"/>
      <c r="CS265" s="943"/>
      <c r="CT265" s="943"/>
      <c r="CU265" s="943"/>
      <c r="CV265" s="943"/>
      <c r="CW265" s="943"/>
      <c r="CX265" s="943"/>
      <c r="CY265" s="943"/>
      <c r="CZ265" s="774"/>
    </row>
    <row r="266" spans="2:112" ht="82.5" customHeight="1" x14ac:dyDescent="0.25">
      <c r="B266" s="886"/>
      <c r="C266" s="887"/>
      <c r="D266" s="888"/>
      <c r="E266" s="797"/>
      <c r="F266" s="798"/>
      <c r="G266" s="798"/>
      <c r="H266" s="798"/>
      <c r="I266" s="798"/>
      <c r="J266" s="798"/>
      <c r="K266" s="798"/>
      <c r="L266" s="798"/>
      <c r="M266" s="798"/>
      <c r="N266" s="799"/>
      <c r="O266" s="797"/>
      <c r="P266" s="798"/>
      <c r="Q266" s="798"/>
      <c r="R266" s="798"/>
      <c r="S266" s="798"/>
      <c r="T266" s="798"/>
      <c r="U266" s="798"/>
      <c r="V266" s="798"/>
      <c r="W266" s="798"/>
      <c r="X266" s="798"/>
      <c r="Y266" s="799"/>
      <c r="Z266" s="797"/>
      <c r="AA266" s="798"/>
      <c r="AB266" s="798"/>
      <c r="AC266" s="798"/>
      <c r="AD266" s="798"/>
      <c r="AE266" s="798"/>
      <c r="AF266" s="798"/>
      <c r="AG266" s="798"/>
      <c r="AH266" s="798"/>
      <c r="AI266" s="798"/>
      <c r="AJ266" s="798"/>
      <c r="AK266" s="798"/>
      <c r="AL266" s="798"/>
      <c r="AM266" s="799"/>
      <c r="AN266" s="797"/>
      <c r="AO266" s="798"/>
      <c r="AP266" s="798"/>
      <c r="AQ266" s="798"/>
      <c r="AR266" s="798"/>
      <c r="AS266" s="798"/>
      <c r="AT266" s="798"/>
      <c r="AU266" s="799"/>
      <c r="AV266" s="787"/>
      <c r="AW266" s="788"/>
      <c r="AX266" s="788"/>
      <c r="AY266" s="788"/>
      <c r="AZ266" s="788"/>
      <c r="BA266" s="788"/>
      <c r="BB266" s="788"/>
      <c r="BC266" s="789"/>
      <c r="BD266" s="827"/>
      <c r="BE266" s="828"/>
      <c r="BF266" s="828"/>
      <c r="BG266" s="828"/>
      <c r="BH266" s="828"/>
      <c r="BI266" s="828"/>
      <c r="BJ266" s="828"/>
      <c r="BK266" s="828"/>
      <c r="BL266" s="891"/>
      <c r="BM266" s="827"/>
      <c r="BN266" s="828"/>
      <c r="BO266" s="828"/>
      <c r="BP266" s="828"/>
      <c r="BQ266" s="828"/>
      <c r="BR266" s="828"/>
      <c r="BS266" s="828"/>
      <c r="BT266" s="828"/>
      <c r="BU266" s="891"/>
      <c r="BV266" s="880"/>
      <c r="BW266" s="881"/>
      <c r="BX266" s="881"/>
      <c r="BY266" s="881"/>
      <c r="BZ266" s="881"/>
      <c r="CA266" s="881"/>
      <c r="CB266" s="881"/>
      <c r="CC266" s="882"/>
      <c r="CD266" s="797"/>
      <c r="CE266" s="798"/>
      <c r="CF266" s="798"/>
      <c r="CG266" s="798"/>
      <c r="CH266" s="798"/>
      <c r="CI266" s="798"/>
      <c r="CJ266" s="798"/>
      <c r="CK266" s="798"/>
      <c r="CL266" s="798"/>
      <c r="CM266" s="798"/>
      <c r="CN266" s="799"/>
      <c r="CO266" s="797"/>
      <c r="CP266" s="798"/>
      <c r="CQ266" s="798"/>
      <c r="CR266" s="798"/>
      <c r="CS266" s="798"/>
      <c r="CT266" s="798"/>
      <c r="CU266" s="798"/>
      <c r="CV266" s="798"/>
      <c r="CW266" s="798"/>
      <c r="CX266" s="798"/>
      <c r="CY266" s="798"/>
      <c r="CZ266" s="799"/>
    </row>
    <row r="267" spans="2:112" ht="6.95" customHeight="1" x14ac:dyDescent="0.25">
      <c r="E267" s="806"/>
      <c r="F267" s="806"/>
      <c r="G267" s="806"/>
      <c r="H267" s="806"/>
      <c r="I267" s="806"/>
      <c r="J267" s="806"/>
      <c r="K267" s="806"/>
      <c r="L267" s="806"/>
      <c r="M267" s="806"/>
      <c r="N267" s="806"/>
      <c r="O267" s="806"/>
      <c r="P267" s="806"/>
      <c r="Q267" s="806"/>
      <c r="R267" s="806"/>
      <c r="S267" s="806"/>
      <c r="T267" s="806"/>
      <c r="U267" s="806"/>
      <c r="V267" s="806"/>
      <c r="W267" s="806"/>
      <c r="X267" s="806"/>
      <c r="Y267" s="806"/>
      <c r="Z267" s="806"/>
      <c r="AA267" s="806"/>
      <c r="AB267" s="806"/>
      <c r="AC267" s="806"/>
      <c r="AD267" s="806"/>
      <c r="AE267" s="806"/>
      <c r="AF267" s="806"/>
      <c r="AG267" s="806"/>
      <c r="AH267" s="806"/>
      <c r="AI267" s="806"/>
      <c r="AJ267" s="806"/>
      <c r="AK267" s="806"/>
      <c r="AL267" s="806"/>
      <c r="AM267" s="806"/>
      <c r="AN267" s="806"/>
      <c r="AO267" s="806"/>
      <c r="AP267" s="806"/>
      <c r="AQ267" s="806"/>
      <c r="AR267" s="806"/>
      <c r="AS267" s="806"/>
      <c r="AT267" s="806"/>
      <c r="AU267" s="806"/>
      <c r="AV267" s="807"/>
      <c r="AW267" s="807"/>
      <c r="AX267" s="807"/>
      <c r="AY267" s="807"/>
      <c r="AZ267" s="807"/>
      <c r="BA267" s="807"/>
      <c r="BB267" s="807"/>
      <c r="BC267" s="807"/>
      <c r="BD267" s="807"/>
      <c r="BE267" s="807"/>
      <c r="BF267" s="807"/>
      <c r="BG267" s="807"/>
      <c r="BH267" s="807"/>
      <c r="BI267" s="807"/>
      <c r="BJ267" s="807"/>
      <c r="BK267" s="807"/>
      <c r="BL267" s="807"/>
      <c r="BM267" s="807"/>
      <c r="BN267" s="807"/>
      <c r="BO267" s="807"/>
      <c r="BP267" s="807"/>
      <c r="BQ267" s="807"/>
      <c r="BR267" s="807"/>
      <c r="BS267" s="807"/>
      <c r="BT267" s="807"/>
      <c r="BU267" s="807"/>
      <c r="BV267" s="808"/>
      <c r="BW267" s="808"/>
      <c r="BX267" s="808"/>
      <c r="BY267" s="808"/>
      <c r="BZ267" s="808"/>
      <c r="CA267" s="808"/>
      <c r="CB267" s="808"/>
      <c r="CC267" s="808"/>
      <c r="CD267" s="809"/>
      <c r="CE267" s="809"/>
      <c r="CF267" s="809"/>
      <c r="CG267" s="809"/>
      <c r="CH267" s="809"/>
      <c r="CI267" s="809"/>
      <c r="CJ267" s="809"/>
      <c r="CK267" s="809"/>
      <c r="CL267" s="809"/>
      <c r="CM267" s="809"/>
      <c r="CN267" s="809"/>
      <c r="CO267" s="809"/>
      <c r="CP267" s="809"/>
      <c r="CQ267" s="809"/>
      <c r="CR267" s="809"/>
      <c r="CS267" s="809"/>
      <c r="CT267" s="809"/>
      <c r="CU267" s="809"/>
      <c r="CV267" s="809"/>
      <c r="CW267" s="809"/>
      <c r="CX267" s="809"/>
      <c r="CY267" s="809"/>
      <c r="CZ267" s="809"/>
    </row>
    <row r="268" spans="2:112" ht="15" customHeight="1" x14ac:dyDescent="0.25">
      <c r="B268" s="892" t="s">
        <v>864</v>
      </c>
      <c r="C268" s="863"/>
      <c r="D268" s="864"/>
      <c r="E268" s="756" t="s">
        <v>865</v>
      </c>
      <c r="F268" s="757"/>
      <c r="G268" s="757"/>
      <c r="H268" s="757"/>
      <c r="I268" s="757"/>
      <c r="J268" s="757"/>
      <c r="K268" s="757"/>
      <c r="L268" s="757"/>
      <c r="M268" s="757"/>
      <c r="N268" s="758"/>
      <c r="O268" s="756" t="s">
        <v>866</v>
      </c>
      <c r="P268" s="757"/>
      <c r="Q268" s="757"/>
      <c r="R268" s="757"/>
      <c r="S268" s="757"/>
      <c r="T268" s="757"/>
      <c r="U268" s="757"/>
      <c r="V268" s="757"/>
      <c r="W268" s="757"/>
      <c r="X268" s="757"/>
      <c r="Y268" s="758"/>
      <c r="Z268" s="937" t="s">
        <v>867</v>
      </c>
      <c r="AA268" s="938"/>
      <c r="AB268" s="938"/>
      <c r="AC268" s="938"/>
      <c r="AD268" s="938"/>
      <c r="AE268" s="938"/>
      <c r="AF268" s="938"/>
      <c r="AG268" s="938"/>
      <c r="AH268" s="938"/>
      <c r="AI268" s="938"/>
      <c r="AJ268" s="938"/>
      <c r="AK268" s="938"/>
      <c r="AL268" s="938"/>
      <c r="AM268" s="939"/>
      <c r="AN268" s="756" t="s">
        <v>670</v>
      </c>
      <c r="AO268" s="757"/>
      <c r="AP268" s="757"/>
      <c r="AQ268" s="757"/>
      <c r="AR268" s="757"/>
      <c r="AS268" s="757"/>
      <c r="AT268" s="757"/>
      <c r="AU268" s="758"/>
      <c r="AV268" s="759" t="s">
        <v>314</v>
      </c>
      <c r="AW268" s="760"/>
      <c r="AX268" s="760"/>
      <c r="AY268" s="760"/>
      <c r="AZ268" s="760"/>
      <c r="BA268" s="760"/>
      <c r="BB268" s="760"/>
      <c r="BC268" s="761"/>
      <c r="BD268" s="759">
        <v>2020</v>
      </c>
      <c r="BE268" s="760"/>
      <c r="BF268" s="760"/>
      <c r="BG268" s="760"/>
      <c r="BH268" s="760"/>
      <c r="BI268" s="760"/>
      <c r="BJ268" s="760"/>
      <c r="BK268" s="760"/>
      <c r="BL268" s="761"/>
      <c r="BM268" s="814">
        <v>0.5</v>
      </c>
      <c r="BN268" s="815"/>
      <c r="BO268" s="815"/>
      <c r="BP268" s="815"/>
      <c r="BQ268" s="815"/>
      <c r="BR268" s="815"/>
      <c r="BS268" s="815"/>
      <c r="BT268" s="815"/>
      <c r="BU268" s="815"/>
      <c r="BV268" s="866" t="s">
        <v>672</v>
      </c>
      <c r="BW268" s="867"/>
      <c r="BX268" s="867"/>
      <c r="BY268" s="867"/>
      <c r="BZ268" s="867"/>
      <c r="CA268" s="867"/>
      <c r="CB268" s="867"/>
      <c r="CC268" s="868"/>
      <c r="CD268" s="756" t="s">
        <v>868</v>
      </c>
      <c r="CE268" s="757"/>
      <c r="CF268" s="757"/>
      <c r="CG268" s="757"/>
      <c r="CH268" s="757"/>
      <c r="CI268" s="757"/>
      <c r="CJ268" s="757"/>
      <c r="CK268" s="757"/>
      <c r="CL268" s="757"/>
      <c r="CM268" s="757"/>
      <c r="CN268" s="758"/>
      <c r="CO268" s="756" t="s">
        <v>869</v>
      </c>
      <c r="CP268" s="757"/>
      <c r="CQ268" s="757"/>
      <c r="CR268" s="757"/>
      <c r="CS268" s="757"/>
      <c r="CT268" s="757"/>
      <c r="CU268" s="757"/>
      <c r="CV268" s="757"/>
      <c r="CW268" s="757"/>
      <c r="CX268" s="757"/>
      <c r="CY268" s="757"/>
      <c r="CZ268" s="758"/>
      <c r="DA268" s="838" t="s">
        <v>695</v>
      </c>
      <c r="DB268" s="839"/>
      <c r="DC268" s="839"/>
      <c r="DD268" s="839"/>
      <c r="DE268" s="839"/>
      <c r="DF268" s="839"/>
      <c r="DG268" s="839"/>
      <c r="DH268" s="840"/>
    </row>
    <row r="269" spans="2:112" ht="15" customHeight="1" x14ac:dyDescent="0.25">
      <c r="B269" s="893"/>
      <c r="C269" s="870"/>
      <c r="D269" s="871"/>
      <c r="E269" s="772"/>
      <c r="F269" s="943"/>
      <c r="G269" s="943"/>
      <c r="H269" s="943"/>
      <c r="I269" s="943"/>
      <c r="J269" s="943"/>
      <c r="K269" s="943"/>
      <c r="L269" s="943"/>
      <c r="M269" s="943"/>
      <c r="N269" s="774"/>
      <c r="O269" s="772"/>
      <c r="P269" s="943"/>
      <c r="Q269" s="943"/>
      <c r="R269" s="943"/>
      <c r="S269" s="943"/>
      <c r="T269" s="943"/>
      <c r="U269" s="943"/>
      <c r="V269" s="943"/>
      <c r="W269" s="943"/>
      <c r="X269" s="943"/>
      <c r="Y269" s="774"/>
      <c r="Z269" s="944"/>
      <c r="AA269" s="945"/>
      <c r="AB269" s="945"/>
      <c r="AC269" s="945"/>
      <c r="AD269" s="945"/>
      <c r="AE269" s="945"/>
      <c r="AF269" s="945"/>
      <c r="AG269" s="945"/>
      <c r="AH269" s="945"/>
      <c r="AI269" s="945"/>
      <c r="AJ269" s="945"/>
      <c r="AK269" s="945"/>
      <c r="AL269" s="945"/>
      <c r="AM269" s="946"/>
      <c r="AN269" s="772"/>
      <c r="AO269" s="943"/>
      <c r="AP269" s="943"/>
      <c r="AQ269" s="943"/>
      <c r="AR269" s="943"/>
      <c r="AS269" s="943"/>
      <c r="AT269" s="943"/>
      <c r="AU269" s="774"/>
      <c r="AV269" s="775"/>
      <c r="AW269" s="947"/>
      <c r="AX269" s="947"/>
      <c r="AY269" s="947"/>
      <c r="AZ269" s="947"/>
      <c r="BA269" s="947"/>
      <c r="BB269" s="947"/>
      <c r="BC269" s="777"/>
      <c r="BD269" s="775"/>
      <c r="BE269" s="947"/>
      <c r="BF269" s="947"/>
      <c r="BG269" s="947"/>
      <c r="BH269" s="947"/>
      <c r="BI269" s="947"/>
      <c r="BJ269" s="947"/>
      <c r="BK269" s="947"/>
      <c r="BL269" s="777"/>
      <c r="BM269" s="819"/>
      <c r="BN269" s="948"/>
      <c r="BO269" s="948"/>
      <c r="BP269" s="948"/>
      <c r="BQ269" s="948"/>
      <c r="BR269" s="948"/>
      <c r="BS269" s="948"/>
      <c r="BT269" s="948"/>
      <c r="BU269" s="948"/>
      <c r="BV269" s="872"/>
      <c r="BW269" s="873"/>
      <c r="BX269" s="873"/>
      <c r="BY269" s="873"/>
      <c r="BZ269" s="873"/>
      <c r="CA269" s="873"/>
      <c r="CB269" s="873"/>
      <c r="CC269" s="874"/>
      <c r="CD269" s="772"/>
      <c r="CE269" s="943"/>
      <c r="CF269" s="943"/>
      <c r="CG269" s="943"/>
      <c r="CH269" s="943"/>
      <c r="CI269" s="943"/>
      <c r="CJ269" s="943"/>
      <c r="CK269" s="943"/>
      <c r="CL269" s="943"/>
      <c r="CM269" s="943"/>
      <c r="CN269" s="774"/>
      <c r="CO269" s="772"/>
      <c r="CP269" s="943"/>
      <c r="CQ269" s="943"/>
      <c r="CR269" s="943"/>
      <c r="CS269" s="943"/>
      <c r="CT269" s="943"/>
      <c r="CU269" s="943"/>
      <c r="CV269" s="943"/>
      <c r="CW269" s="943"/>
      <c r="CX269" s="943"/>
      <c r="CY269" s="943"/>
      <c r="CZ269" s="774"/>
      <c r="DA269" s="847" t="s">
        <v>696</v>
      </c>
      <c r="DB269" s="848"/>
      <c r="DC269" s="848"/>
      <c r="DD269" s="848"/>
      <c r="DE269" s="848"/>
      <c r="DF269" s="848"/>
      <c r="DG269" s="848"/>
      <c r="DH269" s="849"/>
    </row>
    <row r="270" spans="2:112" ht="15" customHeight="1" x14ac:dyDescent="0.25">
      <c r="B270" s="893"/>
      <c r="C270" s="870"/>
      <c r="D270" s="871"/>
      <c r="E270" s="772"/>
      <c r="F270" s="943"/>
      <c r="G270" s="943"/>
      <c r="H270" s="943"/>
      <c r="I270" s="943"/>
      <c r="J270" s="943"/>
      <c r="K270" s="943"/>
      <c r="L270" s="943"/>
      <c r="M270" s="943"/>
      <c r="N270" s="774"/>
      <c r="O270" s="772"/>
      <c r="P270" s="943"/>
      <c r="Q270" s="943"/>
      <c r="R270" s="943"/>
      <c r="S270" s="943"/>
      <c r="T270" s="943"/>
      <c r="U270" s="943"/>
      <c r="V270" s="943"/>
      <c r="W270" s="943"/>
      <c r="X270" s="943"/>
      <c r="Y270" s="774"/>
      <c r="Z270" s="944"/>
      <c r="AA270" s="945"/>
      <c r="AB270" s="945"/>
      <c r="AC270" s="945"/>
      <c r="AD270" s="945"/>
      <c r="AE270" s="945"/>
      <c r="AF270" s="945"/>
      <c r="AG270" s="945"/>
      <c r="AH270" s="945"/>
      <c r="AI270" s="945"/>
      <c r="AJ270" s="945"/>
      <c r="AK270" s="945"/>
      <c r="AL270" s="945"/>
      <c r="AM270" s="946"/>
      <c r="AN270" s="772"/>
      <c r="AO270" s="943"/>
      <c r="AP270" s="943"/>
      <c r="AQ270" s="943"/>
      <c r="AR270" s="943"/>
      <c r="AS270" s="943"/>
      <c r="AT270" s="943"/>
      <c r="AU270" s="774"/>
      <c r="AV270" s="775"/>
      <c r="AW270" s="947"/>
      <c r="AX270" s="947"/>
      <c r="AY270" s="947"/>
      <c r="AZ270" s="947"/>
      <c r="BA270" s="947"/>
      <c r="BB270" s="947"/>
      <c r="BC270" s="777"/>
      <c r="BD270" s="787"/>
      <c r="BE270" s="788"/>
      <c r="BF270" s="788"/>
      <c r="BG270" s="788"/>
      <c r="BH270" s="788"/>
      <c r="BI270" s="788"/>
      <c r="BJ270" s="788"/>
      <c r="BK270" s="788"/>
      <c r="BL270" s="789"/>
      <c r="BM270" s="819"/>
      <c r="BN270" s="948"/>
      <c r="BO270" s="948"/>
      <c r="BP270" s="948"/>
      <c r="BQ270" s="948"/>
      <c r="BR270" s="948"/>
      <c r="BS270" s="948"/>
      <c r="BT270" s="948"/>
      <c r="BU270" s="948"/>
      <c r="BV270" s="850" t="s">
        <v>697</v>
      </c>
      <c r="BW270" s="851"/>
      <c r="BX270" s="851"/>
      <c r="BY270" s="851"/>
      <c r="BZ270" s="851"/>
      <c r="CA270" s="851"/>
      <c r="CB270" s="851"/>
      <c r="CC270" s="852"/>
      <c r="CD270" s="772"/>
      <c r="CE270" s="943"/>
      <c r="CF270" s="943"/>
      <c r="CG270" s="943"/>
      <c r="CH270" s="943"/>
      <c r="CI270" s="943"/>
      <c r="CJ270" s="943"/>
      <c r="CK270" s="943"/>
      <c r="CL270" s="943"/>
      <c r="CM270" s="943"/>
      <c r="CN270" s="774"/>
      <c r="CO270" s="772"/>
      <c r="CP270" s="943"/>
      <c r="CQ270" s="943"/>
      <c r="CR270" s="943"/>
      <c r="CS270" s="943"/>
      <c r="CT270" s="943"/>
      <c r="CU270" s="943"/>
      <c r="CV270" s="943"/>
      <c r="CW270" s="943"/>
      <c r="CX270" s="943"/>
      <c r="CY270" s="943"/>
      <c r="CZ270" s="774"/>
      <c r="DA270" s="853"/>
      <c r="DB270" s="854"/>
      <c r="DC270" s="854"/>
      <c r="DD270" s="854"/>
      <c r="DE270" s="854"/>
      <c r="DF270" s="854"/>
      <c r="DG270" s="854"/>
      <c r="DH270" s="855"/>
    </row>
    <row r="271" spans="2:112" ht="15" customHeight="1" x14ac:dyDescent="0.25">
      <c r="B271" s="893"/>
      <c r="C271" s="870"/>
      <c r="D271" s="871"/>
      <c r="E271" s="772"/>
      <c r="F271" s="943"/>
      <c r="G271" s="943"/>
      <c r="H271" s="943"/>
      <c r="I271" s="943"/>
      <c r="J271" s="943"/>
      <c r="K271" s="943"/>
      <c r="L271" s="943"/>
      <c r="M271" s="943"/>
      <c r="N271" s="774"/>
      <c r="O271" s="772"/>
      <c r="P271" s="943"/>
      <c r="Q271" s="943"/>
      <c r="R271" s="943"/>
      <c r="S271" s="943"/>
      <c r="T271" s="943"/>
      <c r="U271" s="943"/>
      <c r="V271" s="943"/>
      <c r="W271" s="943"/>
      <c r="X271" s="943"/>
      <c r="Y271" s="774"/>
      <c r="Z271" s="944"/>
      <c r="AA271" s="945"/>
      <c r="AB271" s="945"/>
      <c r="AC271" s="945"/>
      <c r="AD271" s="945"/>
      <c r="AE271" s="945"/>
      <c r="AF271" s="945"/>
      <c r="AG271" s="945"/>
      <c r="AH271" s="945"/>
      <c r="AI271" s="945"/>
      <c r="AJ271" s="945"/>
      <c r="AK271" s="945"/>
      <c r="AL271" s="945"/>
      <c r="AM271" s="946"/>
      <c r="AN271" s="772"/>
      <c r="AO271" s="943"/>
      <c r="AP271" s="943"/>
      <c r="AQ271" s="943"/>
      <c r="AR271" s="943"/>
      <c r="AS271" s="943"/>
      <c r="AT271" s="943"/>
      <c r="AU271" s="774"/>
      <c r="AV271" s="775"/>
      <c r="AW271" s="947"/>
      <c r="AX271" s="947"/>
      <c r="AY271" s="947"/>
      <c r="AZ271" s="947"/>
      <c r="BA271" s="947"/>
      <c r="BB271" s="947"/>
      <c r="BC271" s="777"/>
      <c r="BD271" s="875"/>
      <c r="BE271" s="875"/>
      <c r="BF271" s="875"/>
      <c r="BG271" s="875"/>
      <c r="BH271" s="875"/>
      <c r="BI271" s="875"/>
      <c r="BJ271" s="875"/>
      <c r="BK271" s="875"/>
      <c r="BL271" s="875"/>
      <c r="BM271" s="819"/>
      <c r="BN271" s="948"/>
      <c r="BO271" s="948"/>
      <c r="BP271" s="948"/>
      <c r="BQ271" s="948"/>
      <c r="BR271" s="948"/>
      <c r="BS271" s="948"/>
      <c r="BT271" s="948"/>
      <c r="BU271" s="948"/>
      <c r="BV271" s="866" t="s">
        <v>676</v>
      </c>
      <c r="BW271" s="867"/>
      <c r="BX271" s="867"/>
      <c r="BY271" s="867"/>
      <c r="BZ271" s="867"/>
      <c r="CA271" s="867"/>
      <c r="CB271" s="867"/>
      <c r="CC271" s="868"/>
      <c r="CD271" s="772"/>
      <c r="CE271" s="943"/>
      <c r="CF271" s="943"/>
      <c r="CG271" s="943"/>
      <c r="CH271" s="943"/>
      <c r="CI271" s="943"/>
      <c r="CJ271" s="943"/>
      <c r="CK271" s="943"/>
      <c r="CL271" s="943"/>
      <c r="CM271" s="943"/>
      <c r="CN271" s="774"/>
      <c r="CO271" s="772"/>
      <c r="CP271" s="943"/>
      <c r="CQ271" s="943"/>
      <c r="CR271" s="943"/>
      <c r="CS271" s="943"/>
      <c r="CT271" s="943"/>
      <c r="CU271" s="943"/>
      <c r="CV271" s="943"/>
      <c r="CW271" s="943"/>
      <c r="CX271" s="943"/>
      <c r="CY271" s="943"/>
      <c r="CZ271" s="774"/>
    </row>
    <row r="272" spans="2:112" ht="15" customHeight="1" x14ac:dyDescent="0.25">
      <c r="B272" s="893"/>
      <c r="C272" s="870"/>
      <c r="D272" s="871"/>
      <c r="E272" s="772"/>
      <c r="F272" s="943"/>
      <c r="G272" s="943"/>
      <c r="H272" s="943"/>
      <c r="I272" s="943"/>
      <c r="J272" s="943"/>
      <c r="K272" s="943"/>
      <c r="L272" s="943"/>
      <c r="M272" s="943"/>
      <c r="N272" s="774"/>
      <c r="O272" s="772"/>
      <c r="P272" s="943"/>
      <c r="Q272" s="943"/>
      <c r="R272" s="943"/>
      <c r="S272" s="943"/>
      <c r="T272" s="943"/>
      <c r="U272" s="943"/>
      <c r="V272" s="943"/>
      <c r="W272" s="943"/>
      <c r="X272" s="943"/>
      <c r="Y272" s="774"/>
      <c r="Z272" s="944"/>
      <c r="AA272" s="945"/>
      <c r="AB272" s="945"/>
      <c r="AC272" s="945"/>
      <c r="AD272" s="945"/>
      <c r="AE272" s="945"/>
      <c r="AF272" s="945"/>
      <c r="AG272" s="945"/>
      <c r="AH272" s="945"/>
      <c r="AI272" s="945"/>
      <c r="AJ272" s="945"/>
      <c r="AK272" s="945"/>
      <c r="AL272" s="945"/>
      <c r="AM272" s="946"/>
      <c r="AN272" s="772"/>
      <c r="AO272" s="943"/>
      <c r="AP272" s="943"/>
      <c r="AQ272" s="943"/>
      <c r="AR272" s="943"/>
      <c r="AS272" s="943"/>
      <c r="AT272" s="943"/>
      <c r="AU272" s="774"/>
      <c r="AV272" s="775"/>
      <c r="AW272" s="947"/>
      <c r="AX272" s="947"/>
      <c r="AY272" s="947"/>
      <c r="AZ272" s="947"/>
      <c r="BA272" s="947"/>
      <c r="BB272" s="947"/>
      <c r="BC272" s="777"/>
      <c r="BD272" s="876"/>
      <c r="BE272" s="876"/>
      <c r="BF272" s="876"/>
      <c r="BG272" s="876"/>
      <c r="BH272" s="876"/>
      <c r="BI272" s="876"/>
      <c r="BJ272" s="876"/>
      <c r="BK272" s="876"/>
      <c r="BL272" s="876"/>
      <c r="BM272" s="819"/>
      <c r="BN272" s="948"/>
      <c r="BO272" s="948"/>
      <c r="BP272" s="948"/>
      <c r="BQ272" s="948"/>
      <c r="BR272" s="948"/>
      <c r="BS272" s="948"/>
      <c r="BT272" s="948"/>
      <c r="BU272" s="948"/>
      <c r="BV272" s="877"/>
      <c r="BW272" s="949"/>
      <c r="BX272" s="949"/>
      <c r="BY272" s="949"/>
      <c r="BZ272" s="949"/>
      <c r="CA272" s="949"/>
      <c r="CB272" s="949"/>
      <c r="CC272" s="879"/>
      <c r="CD272" s="772"/>
      <c r="CE272" s="943"/>
      <c r="CF272" s="943"/>
      <c r="CG272" s="943"/>
      <c r="CH272" s="943"/>
      <c r="CI272" s="943"/>
      <c r="CJ272" s="943"/>
      <c r="CK272" s="943"/>
      <c r="CL272" s="943"/>
      <c r="CM272" s="943"/>
      <c r="CN272" s="774"/>
      <c r="CO272" s="772"/>
      <c r="CP272" s="943"/>
      <c r="CQ272" s="943"/>
      <c r="CR272" s="943"/>
      <c r="CS272" s="943"/>
      <c r="CT272" s="943"/>
      <c r="CU272" s="943"/>
      <c r="CV272" s="943"/>
      <c r="CW272" s="943"/>
      <c r="CX272" s="943"/>
      <c r="CY272" s="943"/>
      <c r="CZ272" s="774"/>
    </row>
    <row r="273" spans="2:985 1031:2011 2057:3037 3083:4063 4109:5089 5135:6115 6161:7141 7187:8167 8213:9193 9239:10219 10265:11245 11291:12271 12317:13297 13343:14323 14369:15349 15395:16375" ht="15" customHeight="1" x14ac:dyDescent="0.25">
      <c r="B273" s="893"/>
      <c r="C273" s="870"/>
      <c r="D273" s="871"/>
      <c r="E273" s="772"/>
      <c r="F273" s="943"/>
      <c r="G273" s="943"/>
      <c r="H273" s="943"/>
      <c r="I273" s="943"/>
      <c r="J273" s="943"/>
      <c r="K273" s="943"/>
      <c r="L273" s="943"/>
      <c r="M273" s="943"/>
      <c r="N273" s="774"/>
      <c r="O273" s="772"/>
      <c r="P273" s="943"/>
      <c r="Q273" s="943"/>
      <c r="R273" s="943"/>
      <c r="S273" s="943"/>
      <c r="T273" s="943"/>
      <c r="U273" s="943"/>
      <c r="V273" s="943"/>
      <c r="W273" s="943"/>
      <c r="X273" s="943"/>
      <c r="Y273" s="774"/>
      <c r="Z273" s="944"/>
      <c r="AA273" s="945"/>
      <c r="AB273" s="945"/>
      <c r="AC273" s="945"/>
      <c r="AD273" s="945"/>
      <c r="AE273" s="945"/>
      <c r="AF273" s="945"/>
      <c r="AG273" s="945"/>
      <c r="AH273" s="945"/>
      <c r="AI273" s="945"/>
      <c r="AJ273" s="945"/>
      <c r="AK273" s="945"/>
      <c r="AL273" s="945"/>
      <c r="AM273" s="946"/>
      <c r="AN273" s="772"/>
      <c r="AO273" s="943"/>
      <c r="AP273" s="943"/>
      <c r="AQ273" s="943"/>
      <c r="AR273" s="943"/>
      <c r="AS273" s="943"/>
      <c r="AT273" s="943"/>
      <c r="AU273" s="774"/>
      <c r="AV273" s="775"/>
      <c r="AW273" s="947"/>
      <c r="AX273" s="947"/>
      <c r="AY273" s="947"/>
      <c r="AZ273" s="947"/>
      <c r="BA273" s="947"/>
      <c r="BB273" s="947"/>
      <c r="BC273" s="777"/>
      <c r="BD273" s="876"/>
      <c r="BE273" s="876"/>
      <c r="BF273" s="876"/>
      <c r="BG273" s="876"/>
      <c r="BH273" s="876"/>
      <c r="BI273" s="876"/>
      <c r="BJ273" s="876"/>
      <c r="BK273" s="876"/>
      <c r="BL273" s="876"/>
      <c r="BM273" s="819"/>
      <c r="BN273" s="948"/>
      <c r="BO273" s="948"/>
      <c r="BP273" s="948"/>
      <c r="BQ273" s="948"/>
      <c r="BR273" s="948"/>
      <c r="BS273" s="948"/>
      <c r="BT273" s="948"/>
      <c r="BU273" s="948"/>
      <c r="BV273" s="880" t="s">
        <v>699</v>
      </c>
      <c r="BW273" s="881"/>
      <c r="BX273" s="881"/>
      <c r="BY273" s="881"/>
      <c r="BZ273" s="881"/>
      <c r="CA273" s="881"/>
      <c r="CB273" s="881"/>
      <c r="CC273" s="882"/>
      <c r="CD273" s="772"/>
      <c r="CE273" s="943"/>
      <c r="CF273" s="943"/>
      <c r="CG273" s="943"/>
      <c r="CH273" s="943"/>
      <c r="CI273" s="943"/>
      <c r="CJ273" s="943"/>
      <c r="CK273" s="943"/>
      <c r="CL273" s="943"/>
      <c r="CM273" s="943"/>
      <c r="CN273" s="774"/>
      <c r="CO273" s="772"/>
      <c r="CP273" s="943"/>
      <c r="CQ273" s="943"/>
      <c r="CR273" s="943"/>
      <c r="CS273" s="943"/>
      <c r="CT273" s="943"/>
      <c r="CU273" s="943"/>
      <c r="CV273" s="943"/>
      <c r="CW273" s="943"/>
      <c r="CX273" s="943"/>
      <c r="CY273" s="943"/>
      <c r="CZ273" s="774"/>
    </row>
    <row r="274" spans="2:985 1031:2011 2057:3037 3083:4063 4109:5089 5135:6115 6161:7141 7187:8167 8213:9193 9239:10219 10265:11245 11291:12271 12317:13297 13343:14323 14369:15349 15395:16375" ht="68.25" customHeight="1" x14ac:dyDescent="0.25">
      <c r="B274" s="894"/>
      <c r="C274" s="887"/>
      <c r="D274" s="888"/>
      <c r="E274" s="797"/>
      <c r="F274" s="798"/>
      <c r="G274" s="798"/>
      <c r="H274" s="798"/>
      <c r="I274" s="798"/>
      <c r="J274" s="798"/>
      <c r="K274" s="798"/>
      <c r="L274" s="798"/>
      <c r="M274" s="798"/>
      <c r="N274" s="799"/>
      <c r="O274" s="797"/>
      <c r="P274" s="798"/>
      <c r="Q274" s="798"/>
      <c r="R274" s="798"/>
      <c r="S274" s="798"/>
      <c r="T274" s="798"/>
      <c r="U274" s="798"/>
      <c r="V274" s="798"/>
      <c r="W274" s="798"/>
      <c r="X274" s="798"/>
      <c r="Y274" s="799"/>
      <c r="Z274" s="953"/>
      <c r="AA274" s="954"/>
      <c r="AB274" s="954"/>
      <c r="AC274" s="954"/>
      <c r="AD274" s="954"/>
      <c r="AE274" s="954"/>
      <c r="AF274" s="954"/>
      <c r="AG274" s="954"/>
      <c r="AH274" s="954"/>
      <c r="AI274" s="954"/>
      <c r="AJ274" s="954"/>
      <c r="AK274" s="954"/>
      <c r="AL274" s="954"/>
      <c r="AM274" s="955"/>
      <c r="AN274" s="797"/>
      <c r="AO274" s="798"/>
      <c r="AP274" s="798"/>
      <c r="AQ274" s="798"/>
      <c r="AR274" s="798"/>
      <c r="AS274" s="798"/>
      <c r="AT274" s="798"/>
      <c r="AU274" s="799"/>
      <c r="AV274" s="787"/>
      <c r="AW274" s="788"/>
      <c r="AX274" s="788"/>
      <c r="AY274" s="788"/>
      <c r="AZ274" s="788"/>
      <c r="BA274" s="788"/>
      <c r="BB274" s="788"/>
      <c r="BC274" s="789"/>
      <c r="BD274" s="876"/>
      <c r="BE274" s="876"/>
      <c r="BF274" s="876"/>
      <c r="BG274" s="876"/>
      <c r="BH274" s="876"/>
      <c r="BI274" s="876"/>
      <c r="BJ274" s="876"/>
      <c r="BK274" s="876"/>
      <c r="BL274" s="876"/>
      <c r="BM274" s="827"/>
      <c r="BN274" s="828"/>
      <c r="BO274" s="828"/>
      <c r="BP274" s="828"/>
      <c r="BQ274" s="828"/>
      <c r="BR274" s="828"/>
      <c r="BS274" s="828"/>
      <c r="BT274" s="828"/>
      <c r="BU274" s="828"/>
      <c r="BV274" s="880"/>
      <c r="BW274" s="881"/>
      <c r="BX274" s="881"/>
      <c r="BY274" s="881"/>
      <c r="BZ274" s="881"/>
      <c r="CA274" s="881"/>
      <c r="CB274" s="881"/>
      <c r="CC274" s="882"/>
      <c r="CD274" s="797"/>
      <c r="CE274" s="798"/>
      <c r="CF274" s="798"/>
      <c r="CG274" s="798"/>
      <c r="CH274" s="798"/>
      <c r="CI274" s="798"/>
      <c r="CJ274" s="798"/>
      <c r="CK274" s="798"/>
      <c r="CL274" s="798"/>
      <c r="CM274" s="798"/>
      <c r="CN274" s="799"/>
      <c r="CO274" s="797"/>
      <c r="CP274" s="798"/>
      <c r="CQ274" s="798"/>
      <c r="CR274" s="798"/>
      <c r="CS274" s="798"/>
      <c r="CT274" s="798"/>
      <c r="CU274" s="798"/>
      <c r="CV274" s="798"/>
      <c r="CW274" s="798"/>
      <c r="CX274" s="798"/>
      <c r="CY274" s="798"/>
      <c r="CZ274" s="799"/>
    </row>
    <row r="275" spans="2:985 1031:2011 2057:3037 3083:4063 4109:5089 5135:6115 6161:7141 7187:8167 8213:9193 9239:10219 10265:11245 11291:12271 12317:13297 13343:14323 14369:15349 15395:16375" ht="6.75" customHeight="1" x14ac:dyDescent="0.25">
      <c r="E275" s="806"/>
      <c r="F275" s="806"/>
      <c r="G275" s="806"/>
      <c r="H275" s="806"/>
      <c r="I275" s="806"/>
      <c r="J275" s="806"/>
      <c r="K275" s="806"/>
      <c r="L275" s="806"/>
      <c r="M275" s="806"/>
      <c r="N275" s="806"/>
      <c r="O275" s="806"/>
      <c r="P275" s="806"/>
      <c r="Q275" s="806"/>
      <c r="R275" s="806"/>
      <c r="S275" s="806"/>
      <c r="T275" s="806"/>
      <c r="U275" s="806"/>
      <c r="V275" s="806"/>
      <c r="W275" s="806"/>
      <c r="X275" s="806"/>
      <c r="Y275" s="806"/>
      <c r="Z275" s="806"/>
      <c r="AA275" s="806"/>
      <c r="AB275" s="806"/>
      <c r="AC275" s="806"/>
      <c r="AD275" s="806"/>
      <c r="AE275" s="806"/>
      <c r="AF275" s="806"/>
      <c r="AG275" s="806"/>
      <c r="AH275" s="806"/>
      <c r="AI275" s="806"/>
      <c r="AJ275" s="806"/>
      <c r="AK275" s="806"/>
      <c r="AL275" s="806"/>
      <c r="AM275" s="806"/>
      <c r="AN275" s="806"/>
      <c r="AO275" s="806"/>
      <c r="AP275" s="806"/>
      <c r="AQ275" s="806"/>
      <c r="AR275" s="806"/>
      <c r="AS275" s="806"/>
      <c r="AT275" s="806"/>
      <c r="AU275" s="806"/>
      <c r="AV275" s="807"/>
      <c r="AW275" s="807"/>
      <c r="AX275" s="807"/>
      <c r="AY275" s="807"/>
      <c r="AZ275" s="807"/>
      <c r="BA275" s="807"/>
      <c r="BB275" s="807"/>
      <c r="BC275" s="807"/>
      <c r="BD275" s="807"/>
      <c r="BE275" s="807"/>
      <c r="BF275" s="807"/>
      <c r="BG275" s="807"/>
      <c r="BH275" s="807"/>
      <c r="BI275" s="807"/>
      <c r="BJ275" s="807"/>
      <c r="BK275" s="807"/>
      <c r="BL275" s="807"/>
      <c r="BM275" s="807"/>
      <c r="BN275" s="807"/>
      <c r="BO275" s="807"/>
      <c r="BP275" s="807"/>
      <c r="BQ275" s="807"/>
      <c r="BR275" s="807"/>
      <c r="BS275" s="807"/>
      <c r="BT275" s="807"/>
      <c r="BU275" s="807"/>
      <c r="BV275" s="808"/>
      <c r="BW275" s="808"/>
      <c r="BX275" s="808"/>
      <c r="BY275" s="808"/>
      <c r="BZ275" s="808"/>
      <c r="CA275" s="808"/>
      <c r="CB275" s="808"/>
      <c r="CC275" s="808"/>
      <c r="CD275" s="809"/>
      <c r="CE275" s="809"/>
      <c r="CF275" s="809"/>
      <c r="CG275" s="809"/>
      <c r="CH275" s="809"/>
      <c r="CI275" s="809"/>
      <c r="CJ275" s="809"/>
      <c r="CK275" s="809"/>
      <c r="CL275" s="809"/>
      <c r="CM275" s="809"/>
      <c r="CN275" s="809"/>
      <c r="CO275" s="809"/>
      <c r="CP275" s="809"/>
      <c r="CQ275" s="809"/>
      <c r="CR275" s="809"/>
      <c r="CS275" s="809"/>
      <c r="CT275" s="809"/>
      <c r="CU275" s="809"/>
      <c r="CV275" s="809"/>
      <c r="CW275" s="809"/>
      <c r="CX275" s="809"/>
      <c r="CY275" s="809"/>
      <c r="CZ275" s="809"/>
    </row>
    <row r="276" spans="2:985 1031:2011 2057:3037 3083:4063 4109:5089 5135:6115 6161:7141 7187:8167 8213:9193 9239:10219 10265:11245 11291:12271 12317:13297 13343:14323 14369:15349 15395:16375" ht="15" customHeight="1" x14ac:dyDescent="0.25">
      <c r="DO276" s="715"/>
      <c r="DP276" s="715"/>
      <c r="DQ276" s="715"/>
      <c r="DR276" s="715"/>
      <c r="DS276" s="715"/>
      <c r="DT276" s="715"/>
      <c r="DU276" s="715"/>
      <c r="DV276" s="715"/>
      <c r="DW276" s="715"/>
      <c r="DX276" s="715"/>
      <c r="DY276" s="715"/>
      <c r="DZ276" s="715"/>
      <c r="EA276" s="715"/>
      <c r="EB276" s="715"/>
      <c r="EC276" s="715"/>
      <c r="ED276" s="715"/>
      <c r="EE276" s="715"/>
      <c r="EF276" s="715"/>
      <c r="EG276" s="715"/>
      <c r="EH276" s="715"/>
      <c r="EI276" s="715"/>
      <c r="EJ276" s="715"/>
      <c r="EK276" s="715"/>
      <c r="EL276" s="715"/>
      <c r="EM276" s="715"/>
      <c r="EN276" s="715"/>
      <c r="EO276" s="715"/>
      <c r="EP276" s="715"/>
      <c r="EQ276" s="715"/>
      <c r="ER276" s="715"/>
      <c r="ES276" s="715"/>
      <c r="ET276" s="715"/>
      <c r="EU276" s="715"/>
      <c r="EV276" s="715"/>
      <c r="EW276" s="715"/>
      <c r="EX276" s="715"/>
      <c r="EY276" s="715"/>
      <c r="EZ276" s="715"/>
      <c r="FA276" s="715"/>
      <c r="FB276" s="715"/>
      <c r="FC276" s="715"/>
      <c r="FD276" s="715"/>
      <c r="FE276" s="715"/>
      <c r="FF276" s="715"/>
      <c r="FG276" s="715"/>
      <c r="FH276" s="715"/>
      <c r="FI276" s="715"/>
      <c r="FJ276" s="715"/>
      <c r="FK276" s="715"/>
      <c r="FL276" s="715"/>
      <c r="FM276" s="715"/>
      <c r="FN276" s="715"/>
      <c r="FO276" s="715"/>
      <c r="FP276" s="715"/>
      <c r="FQ276" s="715"/>
      <c r="FR276" s="715"/>
      <c r="FS276" s="715"/>
      <c r="FT276" s="715"/>
      <c r="FU276" s="715"/>
      <c r="FV276" s="715"/>
      <c r="FW276" s="715"/>
      <c r="FX276" s="715"/>
      <c r="FY276" s="715"/>
      <c r="FZ276" s="715"/>
      <c r="GA276" s="715"/>
      <c r="GB276" s="715"/>
      <c r="GC276" s="715"/>
      <c r="GD276" s="715"/>
      <c r="GE276" s="715"/>
      <c r="HY276" s="715"/>
      <c r="HZ276" s="715"/>
      <c r="IA276" s="715"/>
      <c r="IB276" s="715"/>
      <c r="IC276" s="715"/>
      <c r="ID276" s="715"/>
      <c r="IE276" s="715"/>
      <c r="IF276" s="715"/>
      <c r="IG276" s="715"/>
      <c r="IH276" s="715"/>
      <c r="II276" s="715"/>
      <c r="IJ276" s="715"/>
      <c r="IK276" s="715"/>
      <c r="IL276" s="715"/>
      <c r="IM276" s="715"/>
      <c r="IN276" s="715"/>
      <c r="IO276" s="715"/>
      <c r="IP276" s="715"/>
      <c r="IQ276" s="715"/>
      <c r="IR276" s="715"/>
      <c r="IS276" s="715"/>
      <c r="IT276" s="715"/>
      <c r="IU276" s="715"/>
      <c r="IV276" s="715"/>
      <c r="IW276" s="715"/>
      <c r="IX276" s="715"/>
      <c r="IY276" s="715"/>
      <c r="IZ276" s="715"/>
      <c r="JA276" s="715"/>
      <c r="JB276" s="715"/>
      <c r="JC276" s="715"/>
      <c r="JD276" s="715"/>
      <c r="JE276" s="715"/>
      <c r="JF276" s="715"/>
      <c r="JG276" s="715"/>
      <c r="JH276" s="715"/>
      <c r="JI276" s="715"/>
      <c r="JJ276" s="715"/>
      <c r="JK276" s="715"/>
      <c r="JL276" s="715"/>
      <c r="JM276" s="715"/>
      <c r="JN276" s="715"/>
      <c r="JO276" s="715"/>
      <c r="JP276" s="715"/>
      <c r="JQ276" s="715"/>
      <c r="JR276" s="715"/>
      <c r="JS276" s="715"/>
      <c r="JT276" s="715"/>
      <c r="JU276" s="715"/>
      <c r="JV276" s="715"/>
      <c r="JW276" s="715"/>
      <c r="JX276" s="715"/>
      <c r="JY276" s="715"/>
      <c r="JZ276" s="715"/>
      <c r="KA276" s="715"/>
      <c r="KB276" s="715"/>
      <c r="KC276" s="715"/>
      <c r="KD276" s="715"/>
      <c r="KE276" s="715"/>
      <c r="KF276" s="715"/>
      <c r="KG276" s="715"/>
      <c r="KH276" s="715"/>
      <c r="KI276" s="715"/>
      <c r="KJ276" s="715"/>
      <c r="KK276" s="715"/>
      <c r="KL276" s="715"/>
      <c r="KM276" s="715"/>
      <c r="KN276" s="715"/>
      <c r="KO276" s="715"/>
      <c r="MI276" s="715"/>
      <c r="MJ276" s="715"/>
      <c r="MK276" s="715"/>
      <c r="ML276" s="715"/>
      <c r="MM276" s="715"/>
      <c r="MN276" s="715"/>
      <c r="MO276" s="715"/>
      <c r="MP276" s="715"/>
      <c r="MQ276" s="715"/>
      <c r="MR276" s="715"/>
      <c r="MS276" s="715"/>
      <c r="MT276" s="715"/>
      <c r="MU276" s="715"/>
      <c r="MV276" s="715"/>
      <c r="MW276" s="715"/>
      <c r="MX276" s="715"/>
      <c r="MY276" s="715"/>
      <c r="MZ276" s="715"/>
      <c r="NA276" s="715"/>
      <c r="NB276" s="715"/>
      <c r="NC276" s="715"/>
      <c r="ND276" s="715"/>
      <c r="NE276" s="715"/>
      <c r="NF276" s="715"/>
      <c r="NG276" s="715"/>
      <c r="NH276" s="715"/>
      <c r="NI276" s="715"/>
      <c r="NJ276" s="715"/>
      <c r="NK276" s="715"/>
      <c r="NL276" s="715"/>
      <c r="NM276" s="715"/>
      <c r="NN276" s="715"/>
      <c r="NO276" s="715"/>
      <c r="NP276" s="715"/>
      <c r="NQ276" s="715"/>
      <c r="NR276" s="715"/>
      <c r="NS276" s="715"/>
      <c r="NT276" s="715"/>
      <c r="NU276" s="715"/>
      <c r="NV276" s="715"/>
      <c r="NW276" s="715"/>
      <c r="NX276" s="715"/>
      <c r="NY276" s="715"/>
      <c r="NZ276" s="715"/>
      <c r="OA276" s="715"/>
      <c r="OB276" s="715"/>
      <c r="OC276" s="715"/>
      <c r="OD276" s="715"/>
      <c r="OE276" s="715"/>
      <c r="OF276" s="715"/>
      <c r="OG276" s="715"/>
      <c r="OH276" s="715"/>
      <c r="OI276" s="715"/>
      <c r="OJ276" s="715"/>
      <c r="OK276" s="715"/>
      <c r="OL276" s="715"/>
      <c r="OM276" s="715"/>
      <c r="ON276" s="715"/>
      <c r="OO276" s="715"/>
      <c r="OP276" s="715"/>
      <c r="OQ276" s="715"/>
      <c r="OR276" s="715"/>
      <c r="OS276" s="715"/>
      <c r="OT276" s="715"/>
      <c r="OU276" s="715"/>
      <c r="OV276" s="715"/>
      <c r="OW276" s="715"/>
      <c r="OX276" s="715"/>
      <c r="OY276" s="715"/>
      <c r="QS276" s="715"/>
      <c r="QT276" s="715"/>
      <c r="QU276" s="715"/>
      <c r="QV276" s="715"/>
      <c r="QW276" s="715"/>
      <c r="QX276" s="715"/>
      <c r="QY276" s="715"/>
      <c r="QZ276" s="715"/>
      <c r="RA276" s="715"/>
      <c r="RB276" s="715"/>
      <c r="RC276" s="715"/>
      <c r="RD276" s="715"/>
      <c r="RE276" s="715"/>
      <c r="RF276" s="715"/>
      <c r="RG276" s="715"/>
      <c r="RH276" s="715"/>
      <c r="RI276" s="715"/>
      <c r="RJ276" s="715"/>
      <c r="RK276" s="715"/>
      <c r="RL276" s="715"/>
      <c r="RM276" s="715"/>
      <c r="RN276" s="715"/>
      <c r="RO276" s="715"/>
      <c r="RP276" s="715"/>
      <c r="RQ276" s="715"/>
      <c r="RR276" s="715"/>
      <c r="RS276" s="715"/>
      <c r="RT276" s="715"/>
      <c r="RU276" s="715"/>
      <c r="RV276" s="715"/>
      <c r="RW276" s="715"/>
      <c r="RX276" s="715"/>
      <c r="RY276" s="715"/>
      <c r="RZ276" s="715"/>
      <c r="SA276" s="715"/>
      <c r="SB276" s="715"/>
      <c r="SC276" s="715"/>
      <c r="SD276" s="715"/>
      <c r="SE276" s="715"/>
      <c r="SF276" s="715"/>
      <c r="SG276" s="715"/>
      <c r="SH276" s="715"/>
      <c r="SI276" s="715"/>
      <c r="SJ276" s="715"/>
      <c r="SK276" s="715"/>
      <c r="SL276" s="715"/>
      <c r="SM276" s="715"/>
      <c r="SN276" s="715"/>
      <c r="SO276" s="715"/>
      <c r="SP276" s="715"/>
      <c r="SQ276" s="715"/>
      <c r="SR276" s="715"/>
      <c r="SS276" s="715"/>
      <c r="ST276" s="715"/>
      <c r="SU276" s="715"/>
      <c r="SV276" s="715"/>
      <c r="SW276" s="715"/>
      <c r="SX276" s="715"/>
      <c r="SY276" s="715"/>
      <c r="SZ276" s="715"/>
      <c r="TA276" s="715"/>
      <c r="TB276" s="715"/>
      <c r="TC276" s="715"/>
      <c r="TD276" s="715"/>
      <c r="TE276" s="715"/>
      <c r="TF276" s="715"/>
      <c r="TG276" s="715"/>
      <c r="TH276" s="715"/>
      <c r="TI276" s="715"/>
      <c r="VC276" s="715"/>
      <c r="VD276" s="715"/>
      <c r="VE276" s="715"/>
      <c r="VF276" s="715"/>
      <c r="VG276" s="715"/>
      <c r="VH276" s="715"/>
      <c r="VI276" s="715"/>
      <c r="VJ276" s="715"/>
      <c r="VK276" s="715"/>
      <c r="VL276" s="715"/>
      <c r="VM276" s="715"/>
      <c r="VN276" s="715"/>
      <c r="VO276" s="715"/>
      <c r="VP276" s="715"/>
      <c r="VQ276" s="715"/>
      <c r="VR276" s="715"/>
      <c r="VS276" s="715"/>
      <c r="VT276" s="715"/>
      <c r="VU276" s="715"/>
      <c r="VV276" s="715"/>
      <c r="VW276" s="715"/>
      <c r="VX276" s="715"/>
      <c r="VY276" s="715"/>
      <c r="VZ276" s="715"/>
      <c r="WA276" s="715"/>
      <c r="WB276" s="715"/>
      <c r="WC276" s="715"/>
      <c r="WD276" s="715"/>
      <c r="WE276" s="715"/>
      <c r="WF276" s="715"/>
      <c r="WG276" s="715"/>
      <c r="WH276" s="715"/>
      <c r="WI276" s="715"/>
      <c r="WJ276" s="715"/>
      <c r="WK276" s="715"/>
      <c r="WL276" s="715"/>
      <c r="WM276" s="715"/>
      <c r="WN276" s="715"/>
      <c r="WO276" s="715"/>
      <c r="WP276" s="715"/>
      <c r="WQ276" s="715"/>
      <c r="WR276" s="715"/>
      <c r="WS276" s="715"/>
      <c r="WT276" s="715"/>
      <c r="WU276" s="715"/>
      <c r="WV276" s="715"/>
      <c r="WW276" s="715"/>
      <c r="WX276" s="715"/>
      <c r="WY276" s="715"/>
      <c r="WZ276" s="715"/>
      <c r="XA276" s="715"/>
      <c r="XB276" s="715"/>
      <c r="XC276" s="715"/>
      <c r="XD276" s="715"/>
      <c r="XE276" s="715"/>
      <c r="XF276" s="715"/>
      <c r="XG276" s="715"/>
      <c r="XH276" s="715"/>
      <c r="XI276" s="715"/>
      <c r="XJ276" s="715"/>
      <c r="XK276" s="715"/>
      <c r="XL276" s="715"/>
      <c r="XM276" s="715"/>
      <c r="XN276" s="715"/>
      <c r="XO276" s="715"/>
      <c r="XP276" s="715"/>
      <c r="XQ276" s="715"/>
      <c r="XR276" s="715"/>
      <c r="XS276" s="715"/>
      <c r="ZM276" s="715"/>
      <c r="ZN276" s="715"/>
      <c r="ZO276" s="715"/>
      <c r="ZP276" s="715"/>
      <c r="ZQ276" s="715"/>
      <c r="ZR276" s="715"/>
      <c r="ZS276" s="715"/>
      <c r="ZT276" s="715"/>
      <c r="ZU276" s="715"/>
      <c r="ZV276" s="715"/>
      <c r="ZW276" s="715"/>
      <c r="ZX276" s="715"/>
      <c r="ZY276" s="715"/>
      <c r="ZZ276" s="715"/>
      <c r="AAA276" s="715"/>
      <c r="AAB276" s="715"/>
      <c r="AAC276" s="715"/>
      <c r="AAD276" s="715"/>
      <c r="AAE276" s="715"/>
      <c r="AAF276" s="715"/>
      <c r="AAG276" s="715"/>
      <c r="AAH276" s="715"/>
      <c r="AAI276" s="715"/>
      <c r="AAJ276" s="715"/>
      <c r="AAK276" s="715"/>
      <c r="AAL276" s="715"/>
      <c r="AAM276" s="715"/>
      <c r="AAN276" s="715"/>
      <c r="AAO276" s="715"/>
      <c r="AAP276" s="715"/>
      <c r="AAQ276" s="715"/>
      <c r="AAR276" s="715"/>
      <c r="AAS276" s="715"/>
      <c r="AAT276" s="715"/>
      <c r="AAU276" s="715"/>
      <c r="AAV276" s="715"/>
      <c r="AAW276" s="715"/>
      <c r="AAX276" s="715"/>
      <c r="AAY276" s="715"/>
      <c r="AAZ276" s="715"/>
      <c r="ABA276" s="715"/>
      <c r="ABB276" s="715"/>
      <c r="ABC276" s="715"/>
      <c r="ABD276" s="715"/>
      <c r="ABE276" s="715"/>
      <c r="ABF276" s="715"/>
      <c r="ABG276" s="715"/>
      <c r="ABH276" s="715"/>
      <c r="ABI276" s="715"/>
      <c r="ABJ276" s="715"/>
      <c r="ABK276" s="715"/>
      <c r="ABL276" s="715"/>
      <c r="ABM276" s="715"/>
      <c r="ABN276" s="715"/>
      <c r="ABO276" s="715"/>
      <c r="ABP276" s="715"/>
      <c r="ABQ276" s="715"/>
      <c r="ABR276" s="715"/>
      <c r="ABS276" s="715"/>
      <c r="ABT276" s="715"/>
      <c r="ABU276" s="715"/>
      <c r="ABV276" s="715"/>
      <c r="ABW276" s="715"/>
      <c r="ABX276" s="715"/>
      <c r="ABY276" s="715"/>
      <c r="ABZ276" s="715"/>
      <c r="ACA276" s="715"/>
      <c r="ACB276" s="715"/>
      <c r="ACC276" s="715"/>
      <c r="ADW276" s="715"/>
      <c r="ADX276" s="715"/>
      <c r="ADY276" s="715"/>
      <c r="ADZ276" s="715"/>
      <c r="AEA276" s="715"/>
      <c r="AEB276" s="715"/>
      <c r="AEC276" s="715"/>
      <c r="AED276" s="715"/>
      <c r="AEE276" s="715"/>
      <c r="AEF276" s="715"/>
      <c r="AEG276" s="715"/>
      <c r="AEH276" s="715"/>
      <c r="AEI276" s="715"/>
      <c r="AEJ276" s="715"/>
      <c r="AEK276" s="715"/>
      <c r="AEL276" s="715"/>
      <c r="AEM276" s="715"/>
      <c r="AEN276" s="715"/>
      <c r="AEO276" s="715"/>
      <c r="AEP276" s="715"/>
      <c r="AEQ276" s="715"/>
      <c r="AER276" s="715"/>
      <c r="AES276" s="715"/>
      <c r="AET276" s="715"/>
      <c r="AEU276" s="715"/>
      <c r="AEV276" s="715"/>
      <c r="AEW276" s="715"/>
      <c r="AEX276" s="715"/>
      <c r="AEY276" s="715"/>
      <c r="AEZ276" s="715"/>
      <c r="AFA276" s="715"/>
      <c r="AFB276" s="715"/>
      <c r="AFC276" s="715"/>
      <c r="AFD276" s="715"/>
      <c r="AFE276" s="715"/>
      <c r="AFF276" s="715"/>
      <c r="AFG276" s="715"/>
      <c r="AFH276" s="715"/>
      <c r="AFI276" s="715"/>
      <c r="AFJ276" s="715"/>
      <c r="AFK276" s="715"/>
      <c r="AFL276" s="715"/>
      <c r="AFM276" s="715"/>
      <c r="AFN276" s="715"/>
      <c r="AFO276" s="715"/>
      <c r="AFP276" s="715"/>
      <c r="AFQ276" s="715"/>
      <c r="AFR276" s="715"/>
      <c r="AFS276" s="715"/>
      <c r="AFT276" s="715"/>
      <c r="AFU276" s="715"/>
      <c r="AFV276" s="715"/>
      <c r="AFW276" s="715"/>
      <c r="AFX276" s="715"/>
      <c r="AFY276" s="715"/>
      <c r="AFZ276" s="715"/>
      <c r="AGA276" s="715"/>
      <c r="AGB276" s="715"/>
      <c r="AGC276" s="715"/>
      <c r="AGD276" s="715"/>
      <c r="AGE276" s="715"/>
      <c r="AGF276" s="715"/>
      <c r="AGG276" s="715"/>
      <c r="AGH276" s="715"/>
      <c r="AGI276" s="715"/>
      <c r="AGJ276" s="715"/>
      <c r="AGK276" s="715"/>
      <c r="AGL276" s="715"/>
      <c r="AGM276" s="715"/>
      <c r="AIG276" s="715"/>
      <c r="AIH276" s="715"/>
      <c r="AII276" s="715"/>
      <c r="AIJ276" s="715"/>
      <c r="AIK276" s="715"/>
      <c r="AIL276" s="715"/>
      <c r="AIM276" s="715"/>
      <c r="AIN276" s="715"/>
      <c r="AIO276" s="715"/>
      <c r="AIP276" s="715"/>
      <c r="AIQ276" s="715"/>
      <c r="AIR276" s="715"/>
      <c r="AIS276" s="715"/>
      <c r="AIT276" s="715"/>
      <c r="AIU276" s="715"/>
      <c r="AIV276" s="715"/>
      <c r="AIW276" s="715"/>
      <c r="AIX276" s="715"/>
      <c r="AIY276" s="715"/>
      <c r="AIZ276" s="715"/>
      <c r="AJA276" s="715"/>
      <c r="AJB276" s="715"/>
      <c r="AJC276" s="715"/>
      <c r="AJD276" s="715"/>
      <c r="AJE276" s="715"/>
      <c r="AJF276" s="715"/>
      <c r="AJG276" s="715"/>
      <c r="AJH276" s="715"/>
      <c r="AJI276" s="715"/>
      <c r="AJJ276" s="715"/>
      <c r="AJK276" s="715"/>
      <c r="AJL276" s="715"/>
      <c r="AJM276" s="715"/>
      <c r="AJN276" s="715"/>
      <c r="AJO276" s="715"/>
      <c r="AJP276" s="715"/>
      <c r="AJQ276" s="715"/>
      <c r="AJR276" s="715"/>
      <c r="AJS276" s="715"/>
      <c r="AJT276" s="715"/>
      <c r="AJU276" s="715"/>
      <c r="AJV276" s="715"/>
      <c r="AJW276" s="715"/>
      <c r="AJX276" s="715"/>
      <c r="AJY276" s="715"/>
      <c r="AJZ276" s="715"/>
      <c r="AKA276" s="715"/>
      <c r="AKB276" s="715"/>
      <c r="AKC276" s="715"/>
      <c r="AKD276" s="715"/>
      <c r="AKE276" s="715"/>
      <c r="AKF276" s="715"/>
      <c r="AKG276" s="715"/>
      <c r="AKH276" s="715"/>
      <c r="AKI276" s="715"/>
      <c r="AKJ276" s="715"/>
      <c r="AKK276" s="715"/>
      <c r="AKL276" s="715"/>
      <c r="AKM276" s="715"/>
      <c r="AKN276" s="715"/>
      <c r="AKO276" s="715"/>
      <c r="AKP276" s="715"/>
      <c r="AKQ276" s="715"/>
      <c r="AKR276" s="715"/>
      <c r="AKS276" s="715"/>
      <c r="AKT276" s="715"/>
      <c r="AKU276" s="715"/>
      <c r="AKV276" s="715"/>
      <c r="AKW276" s="715"/>
      <c r="AMQ276" s="715"/>
      <c r="AMR276" s="715"/>
      <c r="AMS276" s="715"/>
      <c r="AMT276" s="715"/>
      <c r="AMU276" s="715"/>
      <c r="AMV276" s="715"/>
      <c r="AMW276" s="715"/>
      <c r="AMX276" s="715"/>
      <c r="AMY276" s="715"/>
      <c r="AMZ276" s="715"/>
      <c r="ANA276" s="715"/>
      <c r="ANB276" s="715"/>
      <c r="ANC276" s="715"/>
      <c r="AND276" s="715"/>
      <c r="ANE276" s="715"/>
      <c r="ANF276" s="715"/>
      <c r="ANG276" s="715"/>
      <c r="ANH276" s="715"/>
      <c r="ANI276" s="715"/>
      <c r="ANJ276" s="715"/>
      <c r="ANK276" s="715"/>
      <c r="ANL276" s="715"/>
      <c r="ANM276" s="715"/>
      <c r="ANN276" s="715"/>
      <c r="ANO276" s="715"/>
      <c r="ANP276" s="715"/>
      <c r="ANQ276" s="715"/>
      <c r="ANR276" s="715"/>
      <c r="ANS276" s="715"/>
      <c r="ANT276" s="715"/>
      <c r="ANU276" s="715"/>
      <c r="ANV276" s="715"/>
      <c r="ANW276" s="715"/>
      <c r="ANX276" s="715"/>
      <c r="ANY276" s="715"/>
      <c r="ANZ276" s="715"/>
      <c r="AOA276" s="715"/>
      <c r="AOB276" s="715"/>
      <c r="AOC276" s="715"/>
      <c r="AOD276" s="715"/>
      <c r="AOE276" s="715"/>
      <c r="AOF276" s="715"/>
      <c r="AOG276" s="715"/>
      <c r="AOH276" s="715"/>
      <c r="AOI276" s="715"/>
      <c r="AOJ276" s="715"/>
      <c r="AOK276" s="715"/>
      <c r="AOL276" s="715"/>
      <c r="AOM276" s="715"/>
      <c r="AON276" s="715"/>
      <c r="AOO276" s="715"/>
      <c r="AOP276" s="715"/>
      <c r="AOQ276" s="715"/>
      <c r="AOR276" s="715"/>
      <c r="AOS276" s="715"/>
      <c r="AOT276" s="715"/>
      <c r="AOU276" s="715"/>
      <c r="AOV276" s="715"/>
      <c r="AOW276" s="715"/>
      <c r="AOX276" s="715"/>
      <c r="AOY276" s="715"/>
      <c r="AOZ276" s="715"/>
      <c r="APA276" s="715"/>
      <c r="APB276" s="715"/>
      <c r="APC276" s="715"/>
      <c r="APD276" s="715"/>
      <c r="APE276" s="715"/>
      <c r="APF276" s="715"/>
      <c r="APG276" s="715"/>
      <c r="ARA276" s="715"/>
      <c r="ARB276" s="715"/>
      <c r="ARC276" s="715"/>
      <c r="ARD276" s="715"/>
      <c r="ARE276" s="715"/>
      <c r="ARF276" s="715"/>
      <c r="ARG276" s="715"/>
      <c r="ARH276" s="715"/>
      <c r="ARI276" s="715"/>
      <c r="ARJ276" s="715"/>
      <c r="ARK276" s="715"/>
      <c r="ARL276" s="715"/>
      <c r="ARM276" s="715"/>
      <c r="ARN276" s="715"/>
      <c r="ARO276" s="715"/>
      <c r="ARP276" s="715"/>
      <c r="ARQ276" s="715"/>
      <c r="ARR276" s="715"/>
      <c r="ARS276" s="715"/>
      <c r="ART276" s="715"/>
      <c r="ARU276" s="715"/>
      <c r="ARV276" s="715"/>
      <c r="ARW276" s="715"/>
      <c r="ARX276" s="715"/>
      <c r="ARY276" s="715"/>
      <c r="ARZ276" s="715"/>
      <c r="ASA276" s="715"/>
      <c r="ASB276" s="715"/>
      <c r="ASC276" s="715"/>
      <c r="ASD276" s="715"/>
      <c r="ASE276" s="715"/>
      <c r="ASF276" s="715"/>
      <c r="ASG276" s="715"/>
      <c r="ASH276" s="715"/>
      <c r="ASI276" s="715"/>
      <c r="ASJ276" s="715"/>
      <c r="ASK276" s="715"/>
      <c r="ASL276" s="715"/>
      <c r="ASM276" s="715"/>
      <c r="ASN276" s="715"/>
      <c r="ASO276" s="715"/>
      <c r="ASP276" s="715"/>
      <c r="ASQ276" s="715"/>
      <c r="ASR276" s="715"/>
      <c r="ASS276" s="715"/>
      <c r="AST276" s="715"/>
      <c r="ASU276" s="715"/>
      <c r="ASV276" s="715"/>
      <c r="ASW276" s="715"/>
      <c r="ASX276" s="715"/>
      <c r="ASY276" s="715"/>
      <c r="ASZ276" s="715"/>
      <c r="ATA276" s="715"/>
      <c r="ATB276" s="715"/>
      <c r="ATC276" s="715"/>
      <c r="ATD276" s="715"/>
      <c r="ATE276" s="715"/>
      <c r="ATF276" s="715"/>
      <c r="ATG276" s="715"/>
      <c r="ATH276" s="715"/>
      <c r="ATI276" s="715"/>
      <c r="ATJ276" s="715"/>
      <c r="ATK276" s="715"/>
      <c r="ATL276" s="715"/>
      <c r="ATM276" s="715"/>
      <c r="ATN276" s="715"/>
      <c r="ATO276" s="715"/>
      <c r="ATP276" s="715"/>
      <c r="ATQ276" s="715"/>
      <c r="AVK276" s="715"/>
      <c r="AVL276" s="715"/>
      <c r="AVM276" s="715"/>
      <c r="AVN276" s="715"/>
      <c r="AVO276" s="715"/>
      <c r="AVP276" s="715"/>
      <c r="AVQ276" s="715"/>
      <c r="AVR276" s="715"/>
      <c r="AVS276" s="715"/>
      <c r="AVT276" s="715"/>
      <c r="AVU276" s="715"/>
      <c r="AVV276" s="715"/>
      <c r="AVW276" s="715"/>
      <c r="AVX276" s="715"/>
      <c r="AVY276" s="715"/>
      <c r="AVZ276" s="715"/>
      <c r="AWA276" s="715"/>
      <c r="AWB276" s="715"/>
      <c r="AWC276" s="715"/>
      <c r="AWD276" s="715"/>
      <c r="AWE276" s="715"/>
      <c r="AWF276" s="715"/>
      <c r="AWG276" s="715"/>
      <c r="AWH276" s="715"/>
      <c r="AWI276" s="715"/>
      <c r="AWJ276" s="715"/>
      <c r="AWK276" s="715"/>
      <c r="AWL276" s="715"/>
      <c r="AWM276" s="715"/>
      <c r="AWN276" s="715"/>
      <c r="AWO276" s="715"/>
      <c r="AWP276" s="715"/>
      <c r="AWQ276" s="715"/>
      <c r="AWR276" s="715"/>
      <c r="AWS276" s="715"/>
      <c r="AWT276" s="715"/>
      <c r="AWU276" s="715"/>
      <c r="AWV276" s="715"/>
      <c r="AWW276" s="715"/>
      <c r="AWX276" s="715"/>
      <c r="AWY276" s="715"/>
      <c r="AWZ276" s="715"/>
      <c r="AXA276" s="715"/>
      <c r="AXB276" s="715"/>
      <c r="AXC276" s="715"/>
      <c r="AXD276" s="715"/>
      <c r="AXE276" s="715"/>
      <c r="AXF276" s="715"/>
      <c r="AXG276" s="715"/>
      <c r="AXH276" s="715"/>
      <c r="AXI276" s="715"/>
      <c r="AXJ276" s="715"/>
      <c r="AXK276" s="715"/>
      <c r="AXL276" s="715"/>
      <c r="AXM276" s="715"/>
      <c r="AXN276" s="715"/>
      <c r="AXO276" s="715"/>
      <c r="AXP276" s="715"/>
      <c r="AXQ276" s="715"/>
      <c r="AXR276" s="715"/>
      <c r="AXS276" s="715"/>
      <c r="AXT276" s="715"/>
      <c r="AXU276" s="715"/>
      <c r="AXV276" s="715"/>
      <c r="AXW276" s="715"/>
      <c r="AXX276" s="715"/>
      <c r="AXY276" s="715"/>
      <c r="AXZ276" s="715"/>
      <c r="AYA276" s="715"/>
      <c r="AZU276" s="715"/>
      <c r="AZV276" s="715"/>
      <c r="AZW276" s="715"/>
      <c r="AZX276" s="715"/>
      <c r="AZY276" s="715"/>
      <c r="AZZ276" s="715"/>
      <c r="BAA276" s="715"/>
      <c r="BAB276" s="715"/>
      <c r="BAC276" s="715"/>
      <c r="BAD276" s="715"/>
      <c r="BAE276" s="715"/>
      <c r="BAF276" s="715"/>
      <c r="BAG276" s="715"/>
      <c r="BAH276" s="715"/>
      <c r="BAI276" s="715"/>
      <c r="BAJ276" s="715"/>
      <c r="BAK276" s="715"/>
      <c r="BAL276" s="715"/>
      <c r="BAM276" s="715"/>
      <c r="BAN276" s="715"/>
      <c r="BAO276" s="715"/>
      <c r="BAP276" s="715"/>
      <c r="BAQ276" s="715"/>
      <c r="BAR276" s="715"/>
      <c r="BAS276" s="715"/>
      <c r="BAT276" s="715"/>
      <c r="BAU276" s="715"/>
      <c r="BAV276" s="715"/>
      <c r="BAW276" s="715"/>
      <c r="BAX276" s="715"/>
      <c r="BAY276" s="715"/>
      <c r="BAZ276" s="715"/>
      <c r="BBA276" s="715"/>
      <c r="BBB276" s="715"/>
      <c r="BBC276" s="715"/>
      <c r="BBD276" s="715"/>
      <c r="BBE276" s="715"/>
      <c r="BBF276" s="715"/>
      <c r="BBG276" s="715"/>
      <c r="BBH276" s="715"/>
      <c r="BBI276" s="715"/>
      <c r="BBJ276" s="715"/>
      <c r="BBK276" s="715"/>
      <c r="BBL276" s="715"/>
      <c r="BBM276" s="715"/>
      <c r="BBN276" s="715"/>
      <c r="BBO276" s="715"/>
      <c r="BBP276" s="715"/>
      <c r="BBQ276" s="715"/>
      <c r="BBR276" s="715"/>
      <c r="BBS276" s="715"/>
      <c r="BBT276" s="715"/>
      <c r="BBU276" s="715"/>
      <c r="BBV276" s="715"/>
      <c r="BBW276" s="715"/>
      <c r="BBX276" s="715"/>
      <c r="BBY276" s="715"/>
      <c r="BBZ276" s="715"/>
      <c r="BCA276" s="715"/>
      <c r="BCB276" s="715"/>
      <c r="BCC276" s="715"/>
      <c r="BCD276" s="715"/>
      <c r="BCE276" s="715"/>
      <c r="BCF276" s="715"/>
      <c r="BCG276" s="715"/>
      <c r="BCH276" s="715"/>
      <c r="BCI276" s="715"/>
      <c r="BCJ276" s="715"/>
      <c r="BCK276" s="715"/>
      <c r="BEE276" s="715"/>
      <c r="BEF276" s="715"/>
      <c r="BEG276" s="715"/>
      <c r="BEH276" s="715"/>
      <c r="BEI276" s="715"/>
      <c r="BEJ276" s="715"/>
      <c r="BEK276" s="715"/>
      <c r="BEL276" s="715"/>
      <c r="BEM276" s="715"/>
      <c r="BEN276" s="715"/>
      <c r="BEO276" s="715"/>
      <c r="BEP276" s="715"/>
      <c r="BEQ276" s="715"/>
      <c r="BER276" s="715"/>
      <c r="BES276" s="715"/>
      <c r="BET276" s="715"/>
      <c r="BEU276" s="715"/>
      <c r="BEV276" s="715"/>
      <c r="BEW276" s="715"/>
      <c r="BEX276" s="715"/>
      <c r="BEY276" s="715"/>
      <c r="BEZ276" s="715"/>
      <c r="BFA276" s="715"/>
      <c r="BFB276" s="715"/>
      <c r="BFC276" s="715"/>
      <c r="BFD276" s="715"/>
      <c r="BFE276" s="715"/>
      <c r="BFF276" s="715"/>
      <c r="BFG276" s="715"/>
      <c r="BFH276" s="715"/>
      <c r="BFI276" s="715"/>
      <c r="BFJ276" s="715"/>
      <c r="BFK276" s="715"/>
      <c r="BFL276" s="715"/>
      <c r="BFM276" s="715"/>
      <c r="BFN276" s="715"/>
      <c r="BFO276" s="715"/>
      <c r="BFP276" s="715"/>
      <c r="BFQ276" s="715"/>
      <c r="BFR276" s="715"/>
      <c r="BFS276" s="715"/>
      <c r="BFT276" s="715"/>
      <c r="BFU276" s="715"/>
      <c r="BFV276" s="715"/>
      <c r="BFW276" s="715"/>
      <c r="BFX276" s="715"/>
      <c r="BFY276" s="715"/>
      <c r="BFZ276" s="715"/>
      <c r="BGA276" s="715"/>
      <c r="BGB276" s="715"/>
      <c r="BGC276" s="715"/>
      <c r="BGD276" s="715"/>
      <c r="BGE276" s="715"/>
      <c r="BGF276" s="715"/>
      <c r="BGG276" s="715"/>
      <c r="BGH276" s="715"/>
      <c r="BGI276" s="715"/>
      <c r="BGJ276" s="715"/>
      <c r="BGK276" s="715"/>
      <c r="BGL276" s="715"/>
      <c r="BGM276" s="715"/>
      <c r="BGN276" s="715"/>
      <c r="BGO276" s="715"/>
      <c r="BGP276" s="715"/>
      <c r="BGQ276" s="715"/>
      <c r="BGR276" s="715"/>
      <c r="BGS276" s="715"/>
      <c r="BGT276" s="715"/>
      <c r="BGU276" s="715"/>
      <c r="BIO276" s="715"/>
      <c r="BIP276" s="715"/>
      <c r="BIQ276" s="715"/>
      <c r="BIR276" s="715"/>
      <c r="BIS276" s="715"/>
      <c r="BIT276" s="715"/>
      <c r="BIU276" s="715"/>
      <c r="BIV276" s="715"/>
      <c r="BIW276" s="715"/>
      <c r="BIX276" s="715"/>
      <c r="BIY276" s="715"/>
      <c r="BIZ276" s="715"/>
      <c r="BJA276" s="715"/>
      <c r="BJB276" s="715"/>
      <c r="BJC276" s="715"/>
      <c r="BJD276" s="715"/>
      <c r="BJE276" s="715"/>
      <c r="BJF276" s="715"/>
      <c r="BJG276" s="715"/>
      <c r="BJH276" s="715"/>
      <c r="BJI276" s="715"/>
      <c r="BJJ276" s="715"/>
      <c r="BJK276" s="715"/>
      <c r="BJL276" s="715"/>
      <c r="BJM276" s="715"/>
      <c r="BJN276" s="715"/>
      <c r="BJO276" s="715"/>
      <c r="BJP276" s="715"/>
      <c r="BJQ276" s="715"/>
      <c r="BJR276" s="715"/>
      <c r="BJS276" s="715"/>
      <c r="BJT276" s="715"/>
      <c r="BJU276" s="715"/>
      <c r="BJV276" s="715"/>
      <c r="BJW276" s="715"/>
      <c r="BJX276" s="715"/>
      <c r="BJY276" s="715"/>
      <c r="BJZ276" s="715"/>
      <c r="BKA276" s="715"/>
      <c r="BKB276" s="715"/>
      <c r="BKC276" s="715"/>
      <c r="BKD276" s="715"/>
      <c r="BKE276" s="715"/>
      <c r="BKF276" s="715"/>
      <c r="BKG276" s="715"/>
      <c r="BKH276" s="715"/>
      <c r="BKI276" s="715"/>
      <c r="BKJ276" s="715"/>
      <c r="BKK276" s="715"/>
      <c r="BKL276" s="715"/>
      <c r="BKM276" s="715"/>
      <c r="BKN276" s="715"/>
      <c r="BKO276" s="715"/>
      <c r="BKP276" s="715"/>
      <c r="BKQ276" s="715"/>
      <c r="BKR276" s="715"/>
      <c r="BKS276" s="715"/>
      <c r="BKT276" s="715"/>
      <c r="BKU276" s="715"/>
      <c r="BKV276" s="715"/>
      <c r="BKW276" s="715"/>
      <c r="BKX276" s="715"/>
      <c r="BKY276" s="715"/>
      <c r="BKZ276" s="715"/>
      <c r="BLA276" s="715"/>
      <c r="BLB276" s="715"/>
      <c r="BLC276" s="715"/>
      <c r="BLD276" s="715"/>
      <c r="BLE276" s="715"/>
      <c r="BMY276" s="715"/>
      <c r="BMZ276" s="715"/>
      <c r="BNA276" s="715"/>
      <c r="BNB276" s="715"/>
      <c r="BNC276" s="715"/>
      <c r="BND276" s="715"/>
      <c r="BNE276" s="715"/>
      <c r="BNF276" s="715"/>
      <c r="BNG276" s="715"/>
      <c r="BNH276" s="715"/>
      <c r="BNI276" s="715"/>
      <c r="BNJ276" s="715"/>
      <c r="BNK276" s="715"/>
      <c r="BNL276" s="715"/>
      <c r="BNM276" s="715"/>
      <c r="BNN276" s="715"/>
      <c r="BNO276" s="715"/>
      <c r="BNP276" s="715"/>
      <c r="BNQ276" s="715"/>
      <c r="BNR276" s="715"/>
      <c r="BNS276" s="715"/>
      <c r="BNT276" s="715"/>
      <c r="BNU276" s="715"/>
      <c r="BNV276" s="715"/>
      <c r="BNW276" s="715"/>
      <c r="BNX276" s="715"/>
      <c r="BNY276" s="715"/>
      <c r="BNZ276" s="715"/>
      <c r="BOA276" s="715"/>
      <c r="BOB276" s="715"/>
      <c r="BOC276" s="715"/>
      <c r="BOD276" s="715"/>
      <c r="BOE276" s="715"/>
      <c r="BOF276" s="715"/>
      <c r="BOG276" s="715"/>
      <c r="BOH276" s="715"/>
      <c r="BOI276" s="715"/>
      <c r="BOJ276" s="715"/>
      <c r="BOK276" s="715"/>
      <c r="BOL276" s="715"/>
      <c r="BOM276" s="715"/>
      <c r="BON276" s="715"/>
      <c r="BOO276" s="715"/>
      <c r="BOP276" s="715"/>
      <c r="BOQ276" s="715"/>
      <c r="BOR276" s="715"/>
      <c r="BOS276" s="715"/>
      <c r="BOT276" s="715"/>
      <c r="BOU276" s="715"/>
      <c r="BOV276" s="715"/>
      <c r="BOW276" s="715"/>
      <c r="BOX276" s="715"/>
      <c r="BOY276" s="715"/>
      <c r="BOZ276" s="715"/>
      <c r="BPA276" s="715"/>
      <c r="BPB276" s="715"/>
      <c r="BPC276" s="715"/>
      <c r="BPD276" s="715"/>
      <c r="BPE276" s="715"/>
      <c r="BPF276" s="715"/>
      <c r="BPG276" s="715"/>
      <c r="BPH276" s="715"/>
      <c r="BPI276" s="715"/>
      <c r="BPJ276" s="715"/>
      <c r="BPK276" s="715"/>
      <c r="BPL276" s="715"/>
      <c r="BPM276" s="715"/>
      <c r="BPN276" s="715"/>
      <c r="BPO276" s="715"/>
      <c r="BRI276" s="715"/>
      <c r="BRJ276" s="715"/>
      <c r="BRK276" s="715"/>
      <c r="BRL276" s="715"/>
      <c r="BRM276" s="715"/>
      <c r="BRN276" s="715"/>
      <c r="BRO276" s="715"/>
      <c r="BRP276" s="715"/>
      <c r="BRQ276" s="715"/>
      <c r="BRR276" s="715"/>
      <c r="BRS276" s="715"/>
      <c r="BRT276" s="715"/>
      <c r="BRU276" s="715"/>
      <c r="BRV276" s="715"/>
      <c r="BRW276" s="715"/>
      <c r="BRX276" s="715"/>
      <c r="BRY276" s="715"/>
      <c r="BRZ276" s="715"/>
      <c r="BSA276" s="715"/>
      <c r="BSB276" s="715"/>
      <c r="BSC276" s="715"/>
      <c r="BSD276" s="715"/>
      <c r="BSE276" s="715"/>
      <c r="BSF276" s="715"/>
      <c r="BSG276" s="715"/>
      <c r="BSH276" s="715"/>
      <c r="BSI276" s="715"/>
      <c r="BSJ276" s="715"/>
      <c r="BSK276" s="715"/>
      <c r="BSL276" s="715"/>
      <c r="BSM276" s="715"/>
      <c r="BSN276" s="715"/>
      <c r="BSO276" s="715"/>
      <c r="BSP276" s="715"/>
      <c r="BSQ276" s="715"/>
      <c r="BSR276" s="715"/>
      <c r="BSS276" s="715"/>
      <c r="BST276" s="715"/>
      <c r="BSU276" s="715"/>
      <c r="BSV276" s="715"/>
      <c r="BSW276" s="715"/>
      <c r="BSX276" s="715"/>
      <c r="BSY276" s="715"/>
      <c r="BSZ276" s="715"/>
      <c r="BTA276" s="715"/>
      <c r="BTB276" s="715"/>
      <c r="BTC276" s="715"/>
      <c r="BTD276" s="715"/>
      <c r="BTE276" s="715"/>
      <c r="BTF276" s="715"/>
      <c r="BTG276" s="715"/>
      <c r="BTH276" s="715"/>
      <c r="BTI276" s="715"/>
      <c r="BTJ276" s="715"/>
      <c r="BTK276" s="715"/>
      <c r="BTL276" s="715"/>
      <c r="BTM276" s="715"/>
      <c r="BTN276" s="715"/>
      <c r="BTO276" s="715"/>
      <c r="BTP276" s="715"/>
      <c r="BTQ276" s="715"/>
      <c r="BTR276" s="715"/>
      <c r="BTS276" s="715"/>
      <c r="BTT276" s="715"/>
      <c r="BTU276" s="715"/>
      <c r="BTV276" s="715"/>
      <c r="BTW276" s="715"/>
      <c r="BTX276" s="715"/>
      <c r="BTY276" s="715"/>
      <c r="BVS276" s="715"/>
      <c r="BVT276" s="715"/>
      <c r="BVU276" s="715"/>
      <c r="BVV276" s="715"/>
      <c r="BVW276" s="715"/>
      <c r="BVX276" s="715"/>
      <c r="BVY276" s="715"/>
      <c r="BVZ276" s="715"/>
      <c r="BWA276" s="715"/>
      <c r="BWB276" s="715"/>
      <c r="BWC276" s="715"/>
      <c r="BWD276" s="715"/>
      <c r="BWE276" s="715"/>
      <c r="BWF276" s="715"/>
      <c r="BWG276" s="715"/>
      <c r="BWH276" s="715"/>
      <c r="BWI276" s="715"/>
      <c r="BWJ276" s="715"/>
      <c r="BWK276" s="715"/>
      <c r="BWL276" s="715"/>
      <c r="BWM276" s="715"/>
      <c r="BWN276" s="715"/>
      <c r="BWO276" s="715"/>
      <c r="BWP276" s="715"/>
      <c r="BWQ276" s="715"/>
      <c r="BWR276" s="715"/>
      <c r="BWS276" s="715"/>
      <c r="BWT276" s="715"/>
      <c r="BWU276" s="715"/>
      <c r="BWV276" s="715"/>
      <c r="BWW276" s="715"/>
      <c r="BWX276" s="715"/>
      <c r="BWY276" s="715"/>
      <c r="BWZ276" s="715"/>
      <c r="BXA276" s="715"/>
      <c r="BXB276" s="715"/>
      <c r="BXC276" s="715"/>
      <c r="BXD276" s="715"/>
      <c r="BXE276" s="715"/>
      <c r="BXF276" s="715"/>
      <c r="BXG276" s="715"/>
      <c r="BXH276" s="715"/>
      <c r="BXI276" s="715"/>
      <c r="BXJ276" s="715"/>
      <c r="BXK276" s="715"/>
      <c r="BXL276" s="715"/>
      <c r="BXM276" s="715"/>
      <c r="BXN276" s="715"/>
      <c r="BXO276" s="715"/>
      <c r="BXP276" s="715"/>
      <c r="BXQ276" s="715"/>
      <c r="BXR276" s="715"/>
      <c r="BXS276" s="715"/>
      <c r="BXT276" s="715"/>
      <c r="BXU276" s="715"/>
      <c r="BXV276" s="715"/>
      <c r="BXW276" s="715"/>
      <c r="BXX276" s="715"/>
      <c r="BXY276" s="715"/>
      <c r="BXZ276" s="715"/>
      <c r="BYA276" s="715"/>
      <c r="BYB276" s="715"/>
      <c r="BYC276" s="715"/>
      <c r="BYD276" s="715"/>
      <c r="BYE276" s="715"/>
      <c r="BYF276" s="715"/>
      <c r="BYG276" s="715"/>
      <c r="BYH276" s="715"/>
      <c r="BYI276" s="715"/>
      <c r="CAC276" s="715"/>
      <c r="CAD276" s="715"/>
      <c r="CAE276" s="715"/>
      <c r="CAF276" s="715"/>
      <c r="CAG276" s="715"/>
      <c r="CAH276" s="715"/>
      <c r="CAI276" s="715"/>
      <c r="CAJ276" s="715"/>
      <c r="CAK276" s="715"/>
      <c r="CAL276" s="715"/>
      <c r="CAM276" s="715"/>
      <c r="CAN276" s="715"/>
      <c r="CAO276" s="715"/>
      <c r="CAP276" s="715"/>
      <c r="CAQ276" s="715"/>
      <c r="CAR276" s="715"/>
      <c r="CAS276" s="715"/>
      <c r="CAT276" s="715"/>
      <c r="CAU276" s="715"/>
      <c r="CAV276" s="715"/>
      <c r="CAW276" s="715"/>
      <c r="CAX276" s="715"/>
      <c r="CAY276" s="715"/>
      <c r="CAZ276" s="715"/>
      <c r="CBA276" s="715"/>
      <c r="CBB276" s="715"/>
      <c r="CBC276" s="715"/>
      <c r="CBD276" s="715"/>
      <c r="CBE276" s="715"/>
      <c r="CBF276" s="715"/>
      <c r="CBG276" s="715"/>
      <c r="CBH276" s="715"/>
      <c r="CBI276" s="715"/>
      <c r="CBJ276" s="715"/>
      <c r="CBK276" s="715"/>
      <c r="CBL276" s="715"/>
      <c r="CBM276" s="715"/>
      <c r="CBN276" s="715"/>
      <c r="CBO276" s="715"/>
      <c r="CBP276" s="715"/>
      <c r="CBQ276" s="715"/>
      <c r="CBR276" s="715"/>
      <c r="CBS276" s="715"/>
      <c r="CBT276" s="715"/>
      <c r="CBU276" s="715"/>
      <c r="CBV276" s="715"/>
      <c r="CBW276" s="715"/>
      <c r="CBX276" s="715"/>
      <c r="CBY276" s="715"/>
      <c r="CBZ276" s="715"/>
      <c r="CCA276" s="715"/>
      <c r="CCB276" s="715"/>
      <c r="CCC276" s="715"/>
      <c r="CCD276" s="715"/>
      <c r="CCE276" s="715"/>
      <c r="CCF276" s="715"/>
      <c r="CCG276" s="715"/>
      <c r="CCH276" s="715"/>
      <c r="CCI276" s="715"/>
      <c r="CCJ276" s="715"/>
      <c r="CCK276" s="715"/>
      <c r="CCL276" s="715"/>
      <c r="CCM276" s="715"/>
      <c r="CCN276" s="715"/>
      <c r="CCO276" s="715"/>
      <c r="CCP276" s="715"/>
      <c r="CCQ276" s="715"/>
      <c r="CCR276" s="715"/>
      <c r="CCS276" s="715"/>
      <c r="CEM276" s="715"/>
      <c r="CEN276" s="715"/>
      <c r="CEO276" s="715"/>
      <c r="CEP276" s="715"/>
      <c r="CEQ276" s="715"/>
      <c r="CER276" s="715"/>
      <c r="CES276" s="715"/>
      <c r="CET276" s="715"/>
      <c r="CEU276" s="715"/>
      <c r="CEV276" s="715"/>
      <c r="CEW276" s="715"/>
      <c r="CEX276" s="715"/>
      <c r="CEY276" s="715"/>
      <c r="CEZ276" s="715"/>
      <c r="CFA276" s="715"/>
      <c r="CFB276" s="715"/>
      <c r="CFC276" s="715"/>
      <c r="CFD276" s="715"/>
      <c r="CFE276" s="715"/>
      <c r="CFF276" s="715"/>
      <c r="CFG276" s="715"/>
      <c r="CFH276" s="715"/>
      <c r="CFI276" s="715"/>
      <c r="CFJ276" s="715"/>
      <c r="CFK276" s="715"/>
      <c r="CFL276" s="715"/>
      <c r="CFM276" s="715"/>
      <c r="CFN276" s="715"/>
      <c r="CFO276" s="715"/>
      <c r="CFP276" s="715"/>
      <c r="CFQ276" s="715"/>
      <c r="CFR276" s="715"/>
      <c r="CFS276" s="715"/>
      <c r="CFT276" s="715"/>
      <c r="CFU276" s="715"/>
      <c r="CFV276" s="715"/>
      <c r="CFW276" s="715"/>
      <c r="CFX276" s="715"/>
      <c r="CFY276" s="715"/>
      <c r="CFZ276" s="715"/>
      <c r="CGA276" s="715"/>
      <c r="CGB276" s="715"/>
      <c r="CGC276" s="715"/>
      <c r="CGD276" s="715"/>
      <c r="CGE276" s="715"/>
      <c r="CGF276" s="715"/>
      <c r="CGG276" s="715"/>
      <c r="CGH276" s="715"/>
      <c r="CGI276" s="715"/>
      <c r="CGJ276" s="715"/>
      <c r="CGK276" s="715"/>
      <c r="CGL276" s="715"/>
      <c r="CGM276" s="715"/>
      <c r="CGN276" s="715"/>
      <c r="CGO276" s="715"/>
      <c r="CGP276" s="715"/>
      <c r="CGQ276" s="715"/>
      <c r="CGR276" s="715"/>
      <c r="CGS276" s="715"/>
      <c r="CGT276" s="715"/>
      <c r="CGU276" s="715"/>
      <c r="CGV276" s="715"/>
      <c r="CGW276" s="715"/>
      <c r="CGX276" s="715"/>
      <c r="CGY276" s="715"/>
      <c r="CGZ276" s="715"/>
      <c r="CHA276" s="715"/>
      <c r="CHB276" s="715"/>
      <c r="CHC276" s="715"/>
      <c r="CIW276" s="715"/>
      <c r="CIX276" s="715"/>
      <c r="CIY276" s="715"/>
      <c r="CIZ276" s="715"/>
      <c r="CJA276" s="715"/>
      <c r="CJB276" s="715"/>
      <c r="CJC276" s="715"/>
      <c r="CJD276" s="715"/>
      <c r="CJE276" s="715"/>
      <c r="CJF276" s="715"/>
      <c r="CJG276" s="715"/>
      <c r="CJH276" s="715"/>
      <c r="CJI276" s="715"/>
      <c r="CJJ276" s="715"/>
      <c r="CJK276" s="715"/>
      <c r="CJL276" s="715"/>
      <c r="CJM276" s="715"/>
      <c r="CJN276" s="715"/>
      <c r="CJO276" s="715"/>
      <c r="CJP276" s="715"/>
      <c r="CJQ276" s="715"/>
      <c r="CJR276" s="715"/>
      <c r="CJS276" s="715"/>
      <c r="CJT276" s="715"/>
      <c r="CJU276" s="715"/>
      <c r="CJV276" s="715"/>
      <c r="CJW276" s="715"/>
      <c r="CJX276" s="715"/>
      <c r="CJY276" s="715"/>
      <c r="CJZ276" s="715"/>
      <c r="CKA276" s="715"/>
      <c r="CKB276" s="715"/>
      <c r="CKC276" s="715"/>
      <c r="CKD276" s="715"/>
      <c r="CKE276" s="715"/>
      <c r="CKF276" s="715"/>
      <c r="CKG276" s="715"/>
      <c r="CKH276" s="715"/>
      <c r="CKI276" s="715"/>
      <c r="CKJ276" s="715"/>
      <c r="CKK276" s="715"/>
      <c r="CKL276" s="715"/>
      <c r="CKM276" s="715"/>
      <c r="CKN276" s="715"/>
      <c r="CKO276" s="715"/>
      <c r="CKP276" s="715"/>
      <c r="CKQ276" s="715"/>
      <c r="CKR276" s="715"/>
      <c r="CKS276" s="715"/>
      <c r="CKT276" s="715"/>
      <c r="CKU276" s="715"/>
      <c r="CKV276" s="715"/>
      <c r="CKW276" s="715"/>
      <c r="CKX276" s="715"/>
      <c r="CKY276" s="715"/>
      <c r="CKZ276" s="715"/>
      <c r="CLA276" s="715"/>
      <c r="CLB276" s="715"/>
      <c r="CLC276" s="715"/>
      <c r="CLD276" s="715"/>
      <c r="CLE276" s="715"/>
      <c r="CLF276" s="715"/>
      <c r="CLG276" s="715"/>
      <c r="CLH276" s="715"/>
      <c r="CLI276" s="715"/>
      <c r="CLJ276" s="715"/>
      <c r="CLK276" s="715"/>
      <c r="CLL276" s="715"/>
      <c r="CLM276" s="715"/>
      <c r="CNG276" s="715"/>
      <c r="CNH276" s="715"/>
      <c r="CNI276" s="715"/>
      <c r="CNJ276" s="715"/>
      <c r="CNK276" s="715"/>
      <c r="CNL276" s="715"/>
      <c r="CNM276" s="715"/>
      <c r="CNN276" s="715"/>
      <c r="CNO276" s="715"/>
      <c r="CNP276" s="715"/>
      <c r="CNQ276" s="715"/>
      <c r="CNR276" s="715"/>
      <c r="CNS276" s="715"/>
      <c r="CNT276" s="715"/>
      <c r="CNU276" s="715"/>
      <c r="CNV276" s="715"/>
      <c r="CNW276" s="715"/>
      <c r="CNX276" s="715"/>
      <c r="CNY276" s="715"/>
      <c r="CNZ276" s="715"/>
      <c r="COA276" s="715"/>
      <c r="COB276" s="715"/>
      <c r="COC276" s="715"/>
      <c r="COD276" s="715"/>
      <c r="COE276" s="715"/>
      <c r="COF276" s="715"/>
      <c r="COG276" s="715"/>
      <c r="COH276" s="715"/>
      <c r="COI276" s="715"/>
      <c r="COJ276" s="715"/>
      <c r="COK276" s="715"/>
      <c r="COL276" s="715"/>
      <c r="COM276" s="715"/>
      <c r="CON276" s="715"/>
      <c r="COO276" s="715"/>
      <c r="COP276" s="715"/>
      <c r="COQ276" s="715"/>
      <c r="COR276" s="715"/>
      <c r="COS276" s="715"/>
      <c r="COT276" s="715"/>
      <c r="COU276" s="715"/>
      <c r="COV276" s="715"/>
      <c r="COW276" s="715"/>
      <c r="COX276" s="715"/>
      <c r="COY276" s="715"/>
      <c r="COZ276" s="715"/>
      <c r="CPA276" s="715"/>
      <c r="CPB276" s="715"/>
      <c r="CPC276" s="715"/>
      <c r="CPD276" s="715"/>
      <c r="CPE276" s="715"/>
      <c r="CPF276" s="715"/>
      <c r="CPG276" s="715"/>
      <c r="CPH276" s="715"/>
      <c r="CPI276" s="715"/>
      <c r="CPJ276" s="715"/>
      <c r="CPK276" s="715"/>
      <c r="CPL276" s="715"/>
      <c r="CPM276" s="715"/>
      <c r="CPN276" s="715"/>
      <c r="CPO276" s="715"/>
      <c r="CPP276" s="715"/>
      <c r="CPQ276" s="715"/>
      <c r="CPR276" s="715"/>
      <c r="CPS276" s="715"/>
      <c r="CPT276" s="715"/>
      <c r="CPU276" s="715"/>
      <c r="CPV276" s="715"/>
      <c r="CPW276" s="715"/>
      <c r="CRQ276" s="715"/>
      <c r="CRR276" s="715"/>
      <c r="CRS276" s="715"/>
      <c r="CRT276" s="715"/>
      <c r="CRU276" s="715"/>
      <c r="CRV276" s="715"/>
      <c r="CRW276" s="715"/>
      <c r="CRX276" s="715"/>
      <c r="CRY276" s="715"/>
      <c r="CRZ276" s="715"/>
      <c r="CSA276" s="715"/>
      <c r="CSB276" s="715"/>
      <c r="CSC276" s="715"/>
      <c r="CSD276" s="715"/>
      <c r="CSE276" s="715"/>
      <c r="CSF276" s="715"/>
      <c r="CSG276" s="715"/>
      <c r="CSH276" s="715"/>
      <c r="CSI276" s="715"/>
      <c r="CSJ276" s="715"/>
      <c r="CSK276" s="715"/>
      <c r="CSL276" s="715"/>
      <c r="CSM276" s="715"/>
      <c r="CSN276" s="715"/>
      <c r="CSO276" s="715"/>
      <c r="CSP276" s="715"/>
      <c r="CSQ276" s="715"/>
      <c r="CSR276" s="715"/>
      <c r="CSS276" s="715"/>
      <c r="CST276" s="715"/>
      <c r="CSU276" s="715"/>
      <c r="CSV276" s="715"/>
      <c r="CSW276" s="715"/>
      <c r="CSX276" s="715"/>
      <c r="CSY276" s="715"/>
      <c r="CSZ276" s="715"/>
      <c r="CTA276" s="715"/>
      <c r="CTB276" s="715"/>
      <c r="CTC276" s="715"/>
      <c r="CTD276" s="715"/>
      <c r="CTE276" s="715"/>
      <c r="CTF276" s="715"/>
      <c r="CTG276" s="715"/>
      <c r="CTH276" s="715"/>
      <c r="CTI276" s="715"/>
      <c r="CTJ276" s="715"/>
      <c r="CTK276" s="715"/>
      <c r="CTL276" s="715"/>
      <c r="CTM276" s="715"/>
      <c r="CTN276" s="715"/>
      <c r="CTO276" s="715"/>
      <c r="CTP276" s="715"/>
      <c r="CTQ276" s="715"/>
      <c r="CTR276" s="715"/>
      <c r="CTS276" s="715"/>
      <c r="CTT276" s="715"/>
      <c r="CTU276" s="715"/>
      <c r="CTV276" s="715"/>
      <c r="CTW276" s="715"/>
      <c r="CTX276" s="715"/>
      <c r="CTY276" s="715"/>
      <c r="CTZ276" s="715"/>
      <c r="CUA276" s="715"/>
      <c r="CUB276" s="715"/>
      <c r="CUC276" s="715"/>
      <c r="CUD276" s="715"/>
      <c r="CUE276" s="715"/>
      <c r="CUF276" s="715"/>
      <c r="CUG276" s="715"/>
      <c r="CWA276" s="715"/>
      <c r="CWB276" s="715"/>
      <c r="CWC276" s="715"/>
      <c r="CWD276" s="715"/>
      <c r="CWE276" s="715"/>
      <c r="CWF276" s="715"/>
      <c r="CWG276" s="715"/>
      <c r="CWH276" s="715"/>
      <c r="CWI276" s="715"/>
      <c r="CWJ276" s="715"/>
      <c r="CWK276" s="715"/>
      <c r="CWL276" s="715"/>
      <c r="CWM276" s="715"/>
      <c r="CWN276" s="715"/>
      <c r="CWO276" s="715"/>
      <c r="CWP276" s="715"/>
      <c r="CWQ276" s="715"/>
      <c r="CWR276" s="715"/>
      <c r="CWS276" s="715"/>
      <c r="CWT276" s="715"/>
      <c r="CWU276" s="715"/>
      <c r="CWV276" s="715"/>
      <c r="CWW276" s="715"/>
      <c r="CWX276" s="715"/>
      <c r="CWY276" s="715"/>
      <c r="CWZ276" s="715"/>
      <c r="CXA276" s="715"/>
      <c r="CXB276" s="715"/>
      <c r="CXC276" s="715"/>
      <c r="CXD276" s="715"/>
      <c r="CXE276" s="715"/>
      <c r="CXF276" s="715"/>
      <c r="CXG276" s="715"/>
      <c r="CXH276" s="715"/>
      <c r="CXI276" s="715"/>
      <c r="CXJ276" s="715"/>
      <c r="CXK276" s="715"/>
      <c r="CXL276" s="715"/>
      <c r="CXM276" s="715"/>
      <c r="CXN276" s="715"/>
      <c r="CXO276" s="715"/>
      <c r="CXP276" s="715"/>
      <c r="CXQ276" s="715"/>
      <c r="CXR276" s="715"/>
      <c r="CXS276" s="715"/>
      <c r="CXT276" s="715"/>
      <c r="CXU276" s="715"/>
      <c r="CXV276" s="715"/>
      <c r="CXW276" s="715"/>
      <c r="CXX276" s="715"/>
      <c r="CXY276" s="715"/>
      <c r="CXZ276" s="715"/>
      <c r="CYA276" s="715"/>
      <c r="CYB276" s="715"/>
      <c r="CYC276" s="715"/>
      <c r="CYD276" s="715"/>
      <c r="CYE276" s="715"/>
      <c r="CYF276" s="715"/>
      <c r="CYG276" s="715"/>
      <c r="CYH276" s="715"/>
      <c r="CYI276" s="715"/>
      <c r="CYJ276" s="715"/>
      <c r="CYK276" s="715"/>
      <c r="CYL276" s="715"/>
      <c r="CYM276" s="715"/>
      <c r="CYN276" s="715"/>
      <c r="CYO276" s="715"/>
      <c r="CYP276" s="715"/>
      <c r="CYQ276" s="715"/>
      <c r="DAK276" s="715"/>
      <c r="DAL276" s="715"/>
      <c r="DAM276" s="715"/>
      <c r="DAN276" s="715"/>
      <c r="DAO276" s="715"/>
      <c r="DAP276" s="715"/>
      <c r="DAQ276" s="715"/>
      <c r="DAR276" s="715"/>
      <c r="DAS276" s="715"/>
      <c r="DAT276" s="715"/>
      <c r="DAU276" s="715"/>
      <c r="DAV276" s="715"/>
      <c r="DAW276" s="715"/>
      <c r="DAX276" s="715"/>
      <c r="DAY276" s="715"/>
      <c r="DAZ276" s="715"/>
      <c r="DBA276" s="715"/>
      <c r="DBB276" s="715"/>
      <c r="DBC276" s="715"/>
      <c r="DBD276" s="715"/>
      <c r="DBE276" s="715"/>
      <c r="DBF276" s="715"/>
      <c r="DBG276" s="715"/>
      <c r="DBH276" s="715"/>
      <c r="DBI276" s="715"/>
      <c r="DBJ276" s="715"/>
      <c r="DBK276" s="715"/>
      <c r="DBL276" s="715"/>
      <c r="DBM276" s="715"/>
      <c r="DBN276" s="715"/>
      <c r="DBO276" s="715"/>
      <c r="DBP276" s="715"/>
      <c r="DBQ276" s="715"/>
      <c r="DBR276" s="715"/>
      <c r="DBS276" s="715"/>
      <c r="DBT276" s="715"/>
      <c r="DBU276" s="715"/>
      <c r="DBV276" s="715"/>
      <c r="DBW276" s="715"/>
      <c r="DBX276" s="715"/>
      <c r="DBY276" s="715"/>
      <c r="DBZ276" s="715"/>
      <c r="DCA276" s="715"/>
      <c r="DCB276" s="715"/>
      <c r="DCC276" s="715"/>
      <c r="DCD276" s="715"/>
      <c r="DCE276" s="715"/>
      <c r="DCF276" s="715"/>
      <c r="DCG276" s="715"/>
      <c r="DCH276" s="715"/>
      <c r="DCI276" s="715"/>
      <c r="DCJ276" s="715"/>
      <c r="DCK276" s="715"/>
      <c r="DCL276" s="715"/>
      <c r="DCM276" s="715"/>
      <c r="DCN276" s="715"/>
      <c r="DCO276" s="715"/>
      <c r="DCP276" s="715"/>
      <c r="DCQ276" s="715"/>
      <c r="DCR276" s="715"/>
      <c r="DCS276" s="715"/>
      <c r="DCT276" s="715"/>
      <c r="DCU276" s="715"/>
      <c r="DCV276" s="715"/>
      <c r="DCW276" s="715"/>
      <c r="DCX276" s="715"/>
      <c r="DCY276" s="715"/>
      <c r="DCZ276" s="715"/>
      <c r="DDA276" s="715"/>
      <c r="DEU276" s="715"/>
      <c r="DEV276" s="715"/>
      <c r="DEW276" s="715"/>
      <c r="DEX276" s="715"/>
      <c r="DEY276" s="715"/>
      <c r="DEZ276" s="715"/>
      <c r="DFA276" s="715"/>
      <c r="DFB276" s="715"/>
      <c r="DFC276" s="715"/>
      <c r="DFD276" s="715"/>
      <c r="DFE276" s="715"/>
      <c r="DFF276" s="715"/>
      <c r="DFG276" s="715"/>
      <c r="DFH276" s="715"/>
      <c r="DFI276" s="715"/>
      <c r="DFJ276" s="715"/>
      <c r="DFK276" s="715"/>
      <c r="DFL276" s="715"/>
      <c r="DFM276" s="715"/>
      <c r="DFN276" s="715"/>
      <c r="DFO276" s="715"/>
      <c r="DFP276" s="715"/>
      <c r="DFQ276" s="715"/>
      <c r="DFR276" s="715"/>
      <c r="DFS276" s="715"/>
      <c r="DFT276" s="715"/>
      <c r="DFU276" s="715"/>
      <c r="DFV276" s="715"/>
      <c r="DFW276" s="715"/>
      <c r="DFX276" s="715"/>
      <c r="DFY276" s="715"/>
      <c r="DFZ276" s="715"/>
      <c r="DGA276" s="715"/>
      <c r="DGB276" s="715"/>
      <c r="DGC276" s="715"/>
      <c r="DGD276" s="715"/>
      <c r="DGE276" s="715"/>
      <c r="DGF276" s="715"/>
      <c r="DGG276" s="715"/>
      <c r="DGH276" s="715"/>
      <c r="DGI276" s="715"/>
      <c r="DGJ276" s="715"/>
      <c r="DGK276" s="715"/>
      <c r="DGL276" s="715"/>
      <c r="DGM276" s="715"/>
      <c r="DGN276" s="715"/>
      <c r="DGO276" s="715"/>
      <c r="DGP276" s="715"/>
      <c r="DGQ276" s="715"/>
      <c r="DGR276" s="715"/>
      <c r="DGS276" s="715"/>
      <c r="DGT276" s="715"/>
      <c r="DGU276" s="715"/>
      <c r="DGV276" s="715"/>
      <c r="DGW276" s="715"/>
      <c r="DGX276" s="715"/>
      <c r="DGY276" s="715"/>
      <c r="DGZ276" s="715"/>
      <c r="DHA276" s="715"/>
      <c r="DHB276" s="715"/>
      <c r="DHC276" s="715"/>
      <c r="DHD276" s="715"/>
      <c r="DHE276" s="715"/>
      <c r="DHF276" s="715"/>
      <c r="DHG276" s="715"/>
      <c r="DHH276" s="715"/>
      <c r="DHI276" s="715"/>
      <c r="DHJ276" s="715"/>
      <c r="DHK276" s="715"/>
      <c r="DJE276" s="715"/>
      <c r="DJF276" s="715"/>
      <c r="DJG276" s="715"/>
      <c r="DJH276" s="715"/>
      <c r="DJI276" s="715"/>
      <c r="DJJ276" s="715"/>
      <c r="DJK276" s="715"/>
      <c r="DJL276" s="715"/>
      <c r="DJM276" s="715"/>
      <c r="DJN276" s="715"/>
      <c r="DJO276" s="715"/>
      <c r="DJP276" s="715"/>
      <c r="DJQ276" s="715"/>
      <c r="DJR276" s="715"/>
      <c r="DJS276" s="715"/>
      <c r="DJT276" s="715"/>
      <c r="DJU276" s="715"/>
      <c r="DJV276" s="715"/>
      <c r="DJW276" s="715"/>
      <c r="DJX276" s="715"/>
      <c r="DJY276" s="715"/>
      <c r="DJZ276" s="715"/>
      <c r="DKA276" s="715"/>
      <c r="DKB276" s="715"/>
      <c r="DKC276" s="715"/>
      <c r="DKD276" s="715"/>
      <c r="DKE276" s="715"/>
      <c r="DKF276" s="715"/>
      <c r="DKG276" s="715"/>
      <c r="DKH276" s="715"/>
      <c r="DKI276" s="715"/>
      <c r="DKJ276" s="715"/>
      <c r="DKK276" s="715"/>
      <c r="DKL276" s="715"/>
      <c r="DKM276" s="715"/>
      <c r="DKN276" s="715"/>
      <c r="DKO276" s="715"/>
      <c r="DKP276" s="715"/>
      <c r="DKQ276" s="715"/>
      <c r="DKR276" s="715"/>
      <c r="DKS276" s="715"/>
      <c r="DKT276" s="715"/>
      <c r="DKU276" s="715"/>
      <c r="DKV276" s="715"/>
      <c r="DKW276" s="715"/>
      <c r="DKX276" s="715"/>
      <c r="DKY276" s="715"/>
      <c r="DKZ276" s="715"/>
      <c r="DLA276" s="715"/>
      <c r="DLB276" s="715"/>
      <c r="DLC276" s="715"/>
      <c r="DLD276" s="715"/>
      <c r="DLE276" s="715"/>
      <c r="DLF276" s="715"/>
      <c r="DLG276" s="715"/>
      <c r="DLH276" s="715"/>
      <c r="DLI276" s="715"/>
      <c r="DLJ276" s="715"/>
      <c r="DLK276" s="715"/>
      <c r="DLL276" s="715"/>
      <c r="DLM276" s="715"/>
      <c r="DLN276" s="715"/>
      <c r="DLO276" s="715"/>
      <c r="DLP276" s="715"/>
      <c r="DLQ276" s="715"/>
      <c r="DLR276" s="715"/>
      <c r="DLS276" s="715"/>
      <c r="DLT276" s="715"/>
      <c r="DLU276" s="715"/>
      <c r="DNO276" s="715"/>
      <c r="DNP276" s="715"/>
      <c r="DNQ276" s="715"/>
      <c r="DNR276" s="715"/>
      <c r="DNS276" s="715"/>
      <c r="DNT276" s="715"/>
      <c r="DNU276" s="715"/>
      <c r="DNV276" s="715"/>
      <c r="DNW276" s="715"/>
      <c r="DNX276" s="715"/>
      <c r="DNY276" s="715"/>
      <c r="DNZ276" s="715"/>
      <c r="DOA276" s="715"/>
      <c r="DOB276" s="715"/>
      <c r="DOC276" s="715"/>
      <c r="DOD276" s="715"/>
      <c r="DOE276" s="715"/>
      <c r="DOF276" s="715"/>
      <c r="DOG276" s="715"/>
      <c r="DOH276" s="715"/>
      <c r="DOI276" s="715"/>
      <c r="DOJ276" s="715"/>
      <c r="DOK276" s="715"/>
      <c r="DOL276" s="715"/>
      <c r="DOM276" s="715"/>
      <c r="DON276" s="715"/>
      <c r="DOO276" s="715"/>
      <c r="DOP276" s="715"/>
      <c r="DOQ276" s="715"/>
      <c r="DOR276" s="715"/>
      <c r="DOS276" s="715"/>
      <c r="DOT276" s="715"/>
      <c r="DOU276" s="715"/>
      <c r="DOV276" s="715"/>
      <c r="DOW276" s="715"/>
      <c r="DOX276" s="715"/>
      <c r="DOY276" s="715"/>
      <c r="DOZ276" s="715"/>
      <c r="DPA276" s="715"/>
      <c r="DPB276" s="715"/>
      <c r="DPC276" s="715"/>
      <c r="DPD276" s="715"/>
      <c r="DPE276" s="715"/>
      <c r="DPF276" s="715"/>
      <c r="DPG276" s="715"/>
      <c r="DPH276" s="715"/>
      <c r="DPI276" s="715"/>
      <c r="DPJ276" s="715"/>
      <c r="DPK276" s="715"/>
      <c r="DPL276" s="715"/>
      <c r="DPM276" s="715"/>
      <c r="DPN276" s="715"/>
      <c r="DPO276" s="715"/>
      <c r="DPP276" s="715"/>
      <c r="DPQ276" s="715"/>
      <c r="DPR276" s="715"/>
      <c r="DPS276" s="715"/>
      <c r="DPT276" s="715"/>
      <c r="DPU276" s="715"/>
      <c r="DPV276" s="715"/>
      <c r="DPW276" s="715"/>
      <c r="DPX276" s="715"/>
      <c r="DPY276" s="715"/>
      <c r="DPZ276" s="715"/>
      <c r="DQA276" s="715"/>
      <c r="DQB276" s="715"/>
      <c r="DQC276" s="715"/>
      <c r="DQD276" s="715"/>
      <c r="DQE276" s="715"/>
      <c r="DRY276" s="715"/>
      <c r="DRZ276" s="715"/>
      <c r="DSA276" s="715"/>
      <c r="DSB276" s="715"/>
      <c r="DSC276" s="715"/>
      <c r="DSD276" s="715"/>
      <c r="DSE276" s="715"/>
      <c r="DSF276" s="715"/>
      <c r="DSG276" s="715"/>
      <c r="DSH276" s="715"/>
      <c r="DSI276" s="715"/>
      <c r="DSJ276" s="715"/>
      <c r="DSK276" s="715"/>
      <c r="DSL276" s="715"/>
      <c r="DSM276" s="715"/>
      <c r="DSN276" s="715"/>
      <c r="DSO276" s="715"/>
      <c r="DSP276" s="715"/>
      <c r="DSQ276" s="715"/>
      <c r="DSR276" s="715"/>
      <c r="DSS276" s="715"/>
      <c r="DST276" s="715"/>
      <c r="DSU276" s="715"/>
      <c r="DSV276" s="715"/>
      <c r="DSW276" s="715"/>
      <c r="DSX276" s="715"/>
      <c r="DSY276" s="715"/>
      <c r="DSZ276" s="715"/>
      <c r="DTA276" s="715"/>
      <c r="DTB276" s="715"/>
      <c r="DTC276" s="715"/>
      <c r="DTD276" s="715"/>
      <c r="DTE276" s="715"/>
      <c r="DTF276" s="715"/>
      <c r="DTG276" s="715"/>
      <c r="DTH276" s="715"/>
      <c r="DTI276" s="715"/>
      <c r="DTJ276" s="715"/>
      <c r="DTK276" s="715"/>
      <c r="DTL276" s="715"/>
      <c r="DTM276" s="715"/>
      <c r="DTN276" s="715"/>
      <c r="DTO276" s="715"/>
      <c r="DTP276" s="715"/>
      <c r="DTQ276" s="715"/>
      <c r="DTR276" s="715"/>
      <c r="DTS276" s="715"/>
      <c r="DTT276" s="715"/>
      <c r="DTU276" s="715"/>
      <c r="DTV276" s="715"/>
      <c r="DTW276" s="715"/>
      <c r="DTX276" s="715"/>
      <c r="DTY276" s="715"/>
      <c r="DTZ276" s="715"/>
      <c r="DUA276" s="715"/>
      <c r="DUB276" s="715"/>
      <c r="DUC276" s="715"/>
      <c r="DUD276" s="715"/>
      <c r="DUE276" s="715"/>
      <c r="DUF276" s="715"/>
      <c r="DUG276" s="715"/>
      <c r="DUH276" s="715"/>
      <c r="DUI276" s="715"/>
      <c r="DUJ276" s="715"/>
      <c r="DUK276" s="715"/>
      <c r="DUL276" s="715"/>
      <c r="DUM276" s="715"/>
      <c r="DUN276" s="715"/>
      <c r="DUO276" s="715"/>
      <c r="DWI276" s="715"/>
      <c r="DWJ276" s="715"/>
      <c r="DWK276" s="715"/>
      <c r="DWL276" s="715"/>
      <c r="DWM276" s="715"/>
      <c r="DWN276" s="715"/>
      <c r="DWO276" s="715"/>
      <c r="DWP276" s="715"/>
      <c r="DWQ276" s="715"/>
      <c r="DWR276" s="715"/>
      <c r="DWS276" s="715"/>
      <c r="DWT276" s="715"/>
      <c r="DWU276" s="715"/>
      <c r="DWV276" s="715"/>
      <c r="DWW276" s="715"/>
      <c r="DWX276" s="715"/>
      <c r="DWY276" s="715"/>
      <c r="DWZ276" s="715"/>
      <c r="DXA276" s="715"/>
      <c r="DXB276" s="715"/>
      <c r="DXC276" s="715"/>
      <c r="DXD276" s="715"/>
      <c r="DXE276" s="715"/>
      <c r="DXF276" s="715"/>
      <c r="DXG276" s="715"/>
      <c r="DXH276" s="715"/>
      <c r="DXI276" s="715"/>
      <c r="DXJ276" s="715"/>
      <c r="DXK276" s="715"/>
      <c r="DXL276" s="715"/>
      <c r="DXM276" s="715"/>
      <c r="DXN276" s="715"/>
      <c r="DXO276" s="715"/>
      <c r="DXP276" s="715"/>
      <c r="DXQ276" s="715"/>
      <c r="DXR276" s="715"/>
      <c r="DXS276" s="715"/>
      <c r="DXT276" s="715"/>
      <c r="DXU276" s="715"/>
      <c r="DXV276" s="715"/>
      <c r="DXW276" s="715"/>
      <c r="DXX276" s="715"/>
      <c r="DXY276" s="715"/>
      <c r="DXZ276" s="715"/>
      <c r="DYA276" s="715"/>
      <c r="DYB276" s="715"/>
      <c r="DYC276" s="715"/>
      <c r="DYD276" s="715"/>
      <c r="DYE276" s="715"/>
      <c r="DYF276" s="715"/>
      <c r="DYG276" s="715"/>
      <c r="DYH276" s="715"/>
      <c r="DYI276" s="715"/>
      <c r="DYJ276" s="715"/>
      <c r="DYK276" s="715"/>
      <c r="DYL276" s="715"/>
      <c r="DYM276" s="715"/>
      <c r="DYN276" s="715"/>
      <c r="DYO276" s="715"/>
      <c r="DYP276" s="715"/>
      <c r="DYQ276" s="715"/>
      <c r="DYR276" s="715"/>
      <c r="DYS276" s="715"/>
      <c r="DYT276" s="715"/>
      <c r="DYU276" s="715"/>
      <c r="DYV276" s="715"/>
      <c r="DYW276" s="715"/>
      <c r="DYX276" s="715"/>
      <c r="DYY276" s="715"/>
      <c r="EAS276" s="715"/>
      <c r="EAT276" s="715"/>
      <c r="EAU276" s="715"/>
      <c r="EAV276" s="715"/>
      <c r="EAW276" s="715"/>
      <c r="EAX276" s="715"/>
      <c r="EAY276" s="715"/>
      <c r="EAZ276" s="715"/>
      <c r="EBA276" s="715"/>
      <c r="EBB276" s="715"/>
      <c r="EBC276" s="715"/>
      <c r="EBD276" s="715"/>
      <c r="EBE276" s="715"/>
      <c r="EBF276" s="715"/>
      <c r="EBG276" s="715"/>
      <c r="EBH276" s="715"/>
      <c r="EBI276" s="715"/>
      <c r="EBJ276" s="715"/>
      <c r="EBK276" s="715"/>
      <c r="EBL276" s="715"/>
      <c r="EBM276" s="715"/>
      <c r="EBN276" s="715"/>
      <c r="EBO276" s="715"/>
      <c r="EBP276" s="715"/>
      <c r="EBQ276" s="715"/>
      <c r="EBR276" s="715"/>
      <c r="EBS276" s="715"/>
      <c r="EBT276" s="715"/>
      <c r="EBU276" s="715"/>
      <c r="EBV276" s="715"/>
      <c r="EBW276" s="715"/>
      <c r="EBX276" s="715"/>
      <c r="EBY276" s="715"/>
      <c r="EBZ276" s="715"/>
      <c r="ECA276" s="715"/>
      <c r="ECB276" s="715"/>
      <c r="ECC276" s="715"/>
      <c r="ECD276" s="715"/>
      <c r="ECE276" s="715"/>
      <c r="ECF276" s="715"/>
      <c r="ECG276" s="715"/>
      <c r="ECH276" s="715"/>
      <c r="ECI276" s="715"/>
      <c r="ECJ276" s="715"/>
      <c r="ECK276" s="715"/>
      <c r="ECL276" s="715"/>
      <c r="ECM276" s="715"/>
      <c r="ECN276" s="715"/>
      <c r="ECO276" s="715"/>
      <c r="ECP276" s="715"/>
      <c r="ECQ276" s="715"/>
      <c r="ECR276" s="715"/>
      <c r="ECS276" s="715"/>
      <c r="ECT276" s="715"/>
      <c r="ECU276" s="715"/>
      <c r="ECV276" s="715"/>
      <c r="ECW276" s="715"/>
      <c r="ECX276" s="715"/>
      <c r="ECY276" s="715"/>
      <c r="ECZ276" s="715"/>
      <c r="EDA276" s="715"/>
      <c r="EDB276" s="715"/>
      <c r="EDC276" s="715"/>
      <c r="EDD276" s="715"/>
      <c r="EDE276" s="715"/>
      <c r="EDF276" s="715"/>
      <c r="EDG276" s="715"/>
      <c r="EDH276" s="715"/>
      <c r="EDI276" s="715"/>
      <c r="EFC276" s="715"/>
      <c r="EFD276" s="715"/>
      <c r="EFE276" s="715"/>
      <c r="EFF276" s="715"/>
      <c r="EFG276" s="715"/>
      <c r="EFH276" s="715"/>
      <c r="EFI276" s="715"/>
      <c r="EFJ276" s="715"/>
      <c r="EFK276" s="715"/>
      <c r="EFL276" s="715"/>
      <c r="EFM276" s="715"/>
      <c r="EFN276" s="715"/>
      <c r="EFO276" s="715"/>
      <c r="EFP276" s="715"/>
      <c r="EFQ276" s="715"/>
      <c r="EFR276" s="715"/>
      <c r="EFS276" s="715"/>
      <c r="EFT276" s="715"/>
      <c r="EFU276" s="715"/>
      <c r="EFV276" s="715"/>
      <c r="EFW276" s="715"/>
      <c r="EFX276" s="715"/>
      <c r="EFY276" s="715"/>
      <c r="EFZ276" s="715"/>
      <c r="EGA276" s="715"/>
      <c r="EGB276" s="715"/>
      <c r="EGC276" s="715"/>
      <c r="EGD276" s="715"/>
      <c r="EGE276" s="715"/>
      <c r="EGF276" s="715"/>
      <c r="EGG276" s="715"/>
      <c r="EGH276" s="715"/>
      <c r="EGI276" s="715"/>
      <c r="EGJ276" s="715"/>
      <c r="EGK276" s="715"/>
      <c r="EGL276" s="715"/>
      <c r="EGM276" s="715"/>
      <c r="EGN276" s="715"/>
      <c r="EGO276" s="715"/>
      <c r="EGP276" s="715"/>
      <c r="EGQ276" s="715"/>
      <c r="EGR276" s="715"/>
      <c r="EGS276" s="715"/>
      <c r="EGT276" s="715"/>
      <c r="EGU276" s="715"/>
      <c r="EGV276" s="715"/>
      <c r="EGW276" s="715"/>
      <c r="EGX276" s="715"/>
      <c r="EGY276" s="715"/>
      <c r="EGZ276" s="715"/>
      <c r="EHA276" s="715"/>
      <c r="EHB276" s="715"/>
      <c r="EHC276" s="715"/>
      <c r="EHD276" s="715"/>
      <c r="EHE276" s="715"/>
      <c r="EHF276" s="715"/>
      <c r="EHG276" s="715"/>
      <c r="EHH276" s="715"/>
      <c r="EHI276" s="715"/>
      <c r="EHJ276" s="715"/>
      <c r="EHK276" s="715"/>
      <c r="EHL276" s="715"/>
      <c r="EHM276" s="715"/>
      <c r="EHN276" s="715"/>
      <c r="EHO276" s="715"/>
      <c r="EHP276" s="715"/>
      <c r="EHQ276" s="715"/>
      <c r="EHR276" s="715"/>
      <c r="EHS276" s="715"/>
      <c r="EJM276" s="715"/>
      <c r="EJN276" s="715"/>
      <c r="EJO276" s="715"/>
      <c r="EJP276" s="715"/>
      <c r="EJQ276" s="715"/>
      <c r="EJR276" s="715"/>
      <c r="EJS276" s="715"/>
      <c r="EJT276" s="715"/>
      <c r="EJU276" s="715"/>
      <c r="EJV276" s="715"/>
      <c r="EJW276" s="715"/>
      <c r="EJX276" s="715"/>
      <c r="EJY276" s="715"/>
      <c r="EJZ276" s="715"/>
      <c r="EKA276" s="715"/>
      <c r="EKB276" s="715"/>
      <c r="EKC276" s="715"/>
      <c r="EKD276" s="715"/>
      <c r="EKE276" s="715"/>
      <c r="EKF276" s="715"/>
      <c r="EKG276" s="715"/>
      <c r="EKH276" s="715"/>
      <c r="EKI276" s="715"/>
      <c r="EKJ276" s="715"/>
      <c r="EKK276" s="715"/>
      <c r="EKL276" s="715"/>
      <c r="EKM276" s="715"/>
      <c r="EKN276" s="715"/>
      <c r="EKO276" s="715"/>
      <c r="EKP276" s="715"/>
      <c r="EKQ276" s="715"/>
      <c r="EKR276" s="715"/>
      <c r="EKS276" s="715"/>
      <c r="EKT276" s="715"/>
      <c r="EKU276" s="715"/>
      <c r="EKV276" s="715"/>
      <c r="EKW276" s="715"/>
      <c r="EKX276" s="715"/>
      <c r="EKY276" s="715"/>
      <c r="EKZ276" s="715"/>
      <c r="ELA276" s="715"/>
      <c r="ELB276" s="715"/>
      <c r="ELC276" s="715"/>
      <c r="ELD276" s="715"/>
      <c r="ELE276" s="715"/>
      <c r="ELF276" s="715"/>
      <c r="ELG276" s="715"/>
      <c r="ELH276" s="715"/>
      <c r="ELI276" s="715"/>
      <c r="ELJ276" s="715"/>
      <c r="ELK276" s="715"/>
      <c r="ELL276" s="715"/>
      <c r="ELM276" s="715"/>
      <c r="ELN276" s="715"/>
      <c r="ELO276" s="715"/>
      <c r="ELP276" s="715"/>
      <c r="ELQ276" s="715"/>
      <c r="ELR276" s="715"/>
      <c r="ELS276" s="715"/>
      <c r="ELT276" s="715"/>
      <c r="ELU276" s="715"/>
      <c r="ELV276" s="715"/>
      <c r="ELW276" s="715"/>
      <c r="ELX276" s="715"/>
      <c r="ELY276" s="715"/>
      <c r="ELZ276" s="715"/>
      <c r="EMA276" s="715"/>
      <c r="EMB276" s="715"/>
      <c r="EMC276" s="715"/>
      <c r="ENW276" s="715"/>
      <c r="ENX276" s="715"/>
      <c r="ENY276" s="715"/>
      <c r="ENZ276" s="715"/>
      <c r="EOA276" s="715"/>
      <c r="EOB276" s="715"/>
      <c r="EOC276" s="715"/>
      <c r="EOD276" s="715"/>
      <c r="EOE276" s="715"/>
      <c r="EOF276" s="715"/>
      <c r="EOG276" s="715"/>
      <c r="EOH276" s="715"/>
      <c r="EOI276" s="715"/>
      <c r="EOJ276" s="715"/>
      <c r="EOK276" s="715"/>
      <c r="EOL276" s="715"/>
      <c r="EOM276" s="715"/>
      <c r="EON276" s="715"/>
      <c r="EOO276" s="715"/>
      <c r="EOP276" s="715"/>
      <c r="EOQ276" s="715"/>
      <c r="EOR276" s="715"/>
      <c r="EOS276" s="715"/>
      <c r="EOT276" s="715"/>
      <c r="EOU276" s="715"/>
      <c r="EOV276" s="715"/>
      <c r="EOW276" s="715"/>
      <c r="EOX276" s="715"/>
      <c r="EOY276" s="715"/>
      <c r="EOZ276" s="715"/>
      <c r="EPA276" s="715"/>
      <c r="EPB276" s="715"/>
      <c r="EPC276" s="715"/>
      <c r="EPD276" s="715"/>
      <c r="EPE276" s="715"/>
      <c r="EPF276" s="715"/>
      <c r="EPG276" s="715"/>
      <c r="EPH276" s="715"/>
      <c r="EPI276" s="715"/>
      <c r="EPJ276" s="715"/>
      <c r="EPK276" s="715"/>
      <c r="EPL276" s="715"/>
      <c r="EPM276" s="715"/>
      <c r="EPN276" s="715"/>
      <c r="EPO276" s="715"/>
      <c r="EPP276" s="715"/>
      <c r="EPQ276" s="715"/>
      <c r="EPR276" s="715"/>
      <c r="EPS276" s="715"/>
      <c r="EPT276" s="715"/>
      <c r="EPU276" s="715"/>
      <c r="EPV276" s="715"/>
      <c r="EPW276" s="715"/>
      <c r="EPX276" s="715"/>
      <c r="EPY276" s="715"/>
      <c r="EPZ276" s="715"/>
      <c r="EQA276" s="715"/>
      <c r="EQB276" s="715"/>
      <c r="EQC276" s="715"/>
      <c r="EQD276" s="715"/>
      <c r="EQE276" s="715"/>
      <c r="EQF276" s="715"/>
      <c r="EQG276" s="715"/>
      <c r="EQH276" s="715"/>
      <c r="EQI276" s="715"/>
      <c r="EQJ276" s="715"/>
      <c r="EQK276" s="715"/>
      <c r="EQL276" s="715"/>
      <c r="EQM276" s="715"/>
      <c r="ESG276" s="715"/>
      <c r="ESH276" s="715"/>
      <c r="ESI276" s="715"/>
      <c r="ESJ276" s="715"/>
      <c r="ESK276" s="715"/>
      <c r="ESL276" s="715"/>
      <c r="ESM276" s="715"/>
      <c r="ESN276" s="715"/>
      <c r="ESO276" s="715"/>
      <c r="ESP276" s="715"/>
      <c r="ESQ276" s="715"/>
      <c r="ESR276" s="715"/>
      <c r="ESS276" s="715"/>
      <c r="EST276" s="715"/>
      <c r="ESU276" s="715"/>
      <c r="ESV276" s="715"/>
      <c r="ESW276" s="715"/>
      <c r="ESX276" s="715"/>
      <c r="ESY276" s="715"/>
      <c r="ESZ276" s="715"/>
      <c r="ETA276" s="715"/>
      <c r="ETB276" s="715"/>
      <c r="ETC276" s="715"/>
      <c r="ETD276" s="715"/>
      <c r="ETE276" s="715"/>
      <c r="ETF276" s="715"/>
      <c r="ETG276" s="715"/>
      <c r="ETH276" s="715"/>
      <c r="ETI276" s="715"/>
      <c r="ETJ276" s="715"/>
      <c r="ETK276" s="715"/>
      <c r="ETL276" s="715"/>
      <c r="ETM276" s="715"/>
      <c r="ETN276" s="715"/>
      <c r="ETO276" s="715"/>
      <c r="ETP276" s="715"/>
      <c r="ETQ276" s="715"/>
      <c r="ETR276" s="715"/>
      <c r="ETS276" s="715"/>
      <c r="ETT276" s="715"/>
      <c r="ETU276" s="715"/>
      <c r="ETV276" s="715"/>
      <c r="ETW276" s="715"/>
      <c r="ETX276" s="715"/>
      <c r="ETY276" s="715"/>
      <c r="ETZ276" s="715"/>
      <c r="EUA276" s="715"/>
      <c r="EUB276" s="715"/>
      <c r="EUC276" s="715"/>
      <c r="EUD276" s="715"/>
      <c r="EUE276" s="715"/>
      <c r="EUF276" s="715"/>
      <c r="EUG276" s="715"/>
      <c r="EUH276" s="715"/>
      <c r="EUI276" s="715"/>
      <c r="EUJ276" s="715"/>
      <c r="EUK276" s="715"/>
      <c r="EUL276" s="715"/>
      <c r="EUM276" s="715"/>
      <c r="EUN276" s="715"/>
      <c r="EUO276" s="715"/>
      <c r="EUP276" s="715"/>
      <c r="EUQ276" s="715"/>
      <c r="EUR276" s="715"/>
      <c r="EUS276" s="715"/>
      <c r="EUT276" s="715"/>
      <c r="EUU276" s="715"/>
      <c r="EUV276" s="715"/>
      <c r="EUW276" s="715"/>
      <c r="EWQ276" s="715"/>
      <c r="EWR276" s="715"/>
      <c r="EWS276" s="715"/>
      <c r="EWT276" s="715"/>
      <c r="EWU276" s="715"/>
      <c r="EWV276" s="715"/>
      <c r="EWW276" s="715"/>
      <c r="EWX276" s="715"/>
      <c r="EWY276" s="715"/>
      <c r="EWZ276" s="715"/>
      <c r="EXA276" s="715"/>
      <c r="EXB276" s="715"/>
      <c r="EXC276" s="715"/>
      <c r="EXD276" s="715"/>
      <c r="EXE276" s="715"/>
      <c r="EXF276" s="715"/>
      <c r="EXG276" s="715"/>
      <c r="EXH276" s="715"/>
      <c r="EXI276" s="715"/>
      <c r="EXJ276" s="715"/>
      <c r="EXK276" s="715"/>
      <c r="EXL276" s="715"/>
      <c r="EXM276" s="715"/>
      <c r="EXN276" s="715"/>
      <c r="EXO276" s="715"/>
      <c r="EXP276" s="715"/>
      <c r="EXQ276" s="715"/>
      <c r="EXR276" s="715"/>
      <c r="EXS276" s="715"/>
      <c r="EXT276" s="715"/>
      <c r="EXU276" s="715"/>
      <c r="EXV276" s="715"/>
      <c r="EXW276" s="715"/>
      <c r="EXX276" s="715"/>
      <c r="EXY276" s="715"/>
      <c r="EXZ276" s="715"/>
      <c r="EYA276" s="715"/>
      <c r="EYB276" s="715"/>
      <c r="EYC276" s="715"/>
      <c r="EYD276" s="715"/>
      <c r="EYE276" s="715"/>
      <c r="EYF276" s="715"/>
      <c r="EYG276" s="715"/>
      <c r="EYH276" s="715"/>
      <c r="EYI276" s="715"/>
      <c r="EYJ276" s="715"/>
      <c r="EYK276" s="715"/>
      <c r="EYL276" s="715"/>
      <c r="EYM276" s="715"/>
      <c r="EYN276" s="715"/>
      <c r="EYO276" s="715"/>
      <c r="EYP276" s="715"/>
      <c r="EYQ276" s="715"/>
      <c r="EYR276" s="715"/>
      <c r="EYS276" s="715"/>
      <c r="EYT276" s="715"/>
      <c r="EYU276" s="715"/>
      <c r="EYV276" s="715"/>
      <c r="EYW276" s="715"/>
      <c r="EYX276" s="715"/>
      <c r="EYY276" s="715"/>
      <c r="EYZ276" s="715"/>
      <c r="EZA276" s="715"/>
      <c r="EZB276" s="715"/>
      <c r="EZC276" s="715"/>
      <c r="EZD276" s="715"/>
      <c r="EZE276" s="715"/>
      <c r="EZF276" s="715"/>
      <c r="EZG276" s="715"/>
      <c r="FBA276" s="715"/>
      <c r="FBB276" s="715"/>
      <c r="FBC276" s="715"/>
      <c r="FBD276" s="715"/>
      <c r="FBE276" s="715"/>
      <c r="FBF276" s="715"/>
      <c r="FBG276" s="715"/>
      <c r="FBH276" s="715"/>
      <c r="FBI276" s="715"/>
      <c r="FBJ276" s="715"/>
      <c r="FBK276" s="715"/>
      <c r="FBL276" s="715"/>
      <c r="FBM276" s="715"/>
      <c r="FBN276" s="715"/>
      <c r="FBO276" s="715"/>
      <c r="FBP276" s="715"/>
      <c r="FBQ276" s="715"/>
      <c r="FBR276" s="715"/>
      <c r="FBS276" s="715"/>
      <c r="FBT276" s="715"/>
      <c r="FBU276" s="715"/>
      <c r="FBV276" s="715"/>
      <c r="FBW276" s="715"/>
      <c r="FBX276" s="715"/>
      <c r="FBY276" s="715"/>
      <c r="FBZ276" s="715"/>
      <c r="FCA276" s="715"/>
      <c r="FCB276" s="715"/>
      <c r="FCC276" s="715"/>
      <c r="FCD276" s="715"/>
      <c r="FCE276" s="715"/>
      <c r="FCF276" s="715"/>
      <c r="FCG276" s="715"/>
      <c r="FCH276" s="715"/>
      <c r="FCI276" s="715"/>
      <c r="FCJ276" s="715"/>
      <c r="FCK276" s="715"/>
      <c r="FCL276" s="715"/>
      <c r="FCM276" s="715"/>
      <c r="FCN276" s="715"/>
      <c r="FCO276" s="715"/>
      <c r="FCP276" s="715"/>
      <c r="FCQ276" s="715"/>
      <c r="FCR276" s="715"/>
      <c r="FCS276" s="715"/>
      <c r="FCT276" s="715"/>
      <c r="FCU276" s="715"/>
      <c r="FCV276" s="715"/>
      <c r="FCW276" s="715"/>
      <c r="FCX276" s="715"/>
      <c r="FCY276" s="715"/>
      <c r="FCZ276" s="715"/>
      <c r="FDA276" s="715"/>
      <c r="FDB276" s="715"/>
      <c r="FDC276" s="715"/>
      <c r="FDD276" s="715"/>
      <c r="FDE276" s="715"/>
      <c r="FDF276" s="715"/>
      <c r="FDG276" s="715"/>
      <c r="FDH276" s="715"/>
      <c r="FDI276" s="715"/>
      <c r="FDJ276" s="715"/>
      <c r="FDK276" s="715"/>
      <c r="FDL276" s="715"/>
      <c r="FDM276" s="715"/>
      <c r="FDN276" s="715"/>
      <c r="FDO276" s="715"/>
      <c r="FDP276" s="715"/>
      <c r="FDQ276" s="715"/>
      <c r="FFK276" s="715"/>
      <c r="FFL276" s="715"/>
      <c r="FFM276" s="715"/>
      <c r="FFN276" s="715"/>
      <c r="FFO276" s="715"/>
      <c r="FFP276" s="715"/>
      <c r="FFQ276" s="715"/>
      <c r="FFR276" s="715"/>
      <c r="FFS276" s="715"/>
      <c r="FFT276" s="715"/>
      <c r="FFU276" s="715"/>
      <c r="FFV276" s="715"/>
      <c r="FFW276" s="715"/>
      <c r="FFX276" s="715"/>
      <c r="FFY276" s="715"/>
      <c r="FFZ276" s="715"/>
      <c r="FGA276" s="715"/>
      <c r="FGB276" s="715"/>
      <c r="FGC276" s="715"/>
      <c r="FGD276" s="715"/>
      <c r="FGE276" s="715"/>
      <c r="FGF276" s="715"/>
      <c r="FGG276" s="715"/>
      <c r="FGH276" s="715"/>
      <c r="FGI276" s="715"/>
      <c r="FGJ276" s="715"/>
      <c r="FGK276" s="715"/>
      <c r="FGL276" s="715"/>
      <c r="FGM276" s="715"/>
      <c r="FGN276" s="715"/>
      <c r="FGO276" s="715"/>
      <c r="FGP276" s="715"/>
      <c r="FGQ276" s="715"/>
      <c r="FGR276" s="715"/>
      <c r="FGS276" s="715"/>
      <c r="FGT276" s="715"/>
      <c r="FGU276" s="715"/>
      <c r="FGV276" s="715"/>
      <c r="FGW276" s="715"/>
      <c r="FGX276" s="715"/>
      <c r="FGY276" s="715"/>
      <c r="FGZ276" s="715"/>
      <c r="FHA276" s="715"/>
      <c r="FHB276" s="715"/>
      <c r="FHC276" s="715"/>
      <c r="FHD276" s="715"/>
      <c r="FHE276" s="715"/>
      <c r="FHF276" s="715"/>
      <c r="FHG276" s="715"/>
      <c r="FHH276" s="715"/>
      <c r="FHI276" s="715"/>
      <c r="FHJ276" s="715"/>
      <c r="FHK276" s="715"/>
      <c r="FHL276" s="715"/>
      <c r="FHM276" s="715"/>
      <c r="FHN276" s="715"/>
      <c r="FHO276" s="715"/>
      <c r="FHP276" s="715"/>
      <c r="FHQ276" s="715"/>
      <c r="FHR276" s="715"/>
      <c r="FHS276" s="715"/>
      <c r="FHT276" s="715"/>
      <c r="FHU276" s="715"/>
      <c r="FHV276" s="715"/>
      <c r="FHW276" s="715"/>
      <c r="FHX276" s="715"/>
      <c r="FHY276" s="715"/>
      <c r="FHZ276" s="715"/>
      <c r="FIA276" s="715"/>
      <c r="FJU276" s="715"/>
      <c r="FJV276" s="715"/>
      <c r="FJW276" s="715"/>
      <c r="FJX276" s="715"/>
      <c r="FJY276" s="715"/>
      <c r="FJZ276" s="715"/>
      <c r="FKA276" s="715"/>
      <c r="FKB276" s="715"/>
      <c r="FKC276" s="715"/>
      <c r="FKD276" s="715"/>
      <c r="FKE276" s="715"/>
      <c r="FKF276" s="715"/>
      <c r="FKG276" s="715"/>
      <c r="FKH276" s="715"/>
      <c r="FKI276" s="715"/>
      <c r="FKJ276" s="715"/>
      <c r="FKK276" s="715"/>
      <c r="FKL276" s="715"/>
      <c r="FKM276" s="715"/>
      <c r="FKN276" s="715"/>
      <c r="FKO276" s="715"/>
      <c r="FKP276" s="715"/>
      <c r="FKQ276" s="715"/>
      <c r="FKR276" s="715"/>
      <c r="FKS276" s="715"/>
      <c r="FKT276" s="715"/>
      <c r="FKU276" s="715"/>
      <c r="FKV276" s="715"/>
      <c r="FKW276" s="715"/>
      <c r="FKX276" s="715"/>
      <c r="FKY276" s="715"/>
      <c r="FKZ276" s="715"/>
      <c r="FLA276" s="715"/>
      <c r="FLB276" s="715"/>
      <c r="FLC276" s="715"/>
      <c r="FLD276" s="715"/>
      <c r="FLE276" s="715"/>
      <c r="FLF276" s="715"/>
      <c r="FLG276" s="715"/>
      <c r="FLH276" s="715"/>
      <c r="FLI276" s="715"/>
      <c r="FLJ276" s="715"/>
      <c r="FLK276" s="715"/>
      <c r="FLL276" s="715"/>
      <c r="FLM276" s="715"/>
      <c r="FLN276" s="715"/>
      <c r="FLO276" s="715"/>
      <c r="FLP276" s="715"/>
      <c r="FLQ276" s="715"/>
      <c r="FLR276" s="715"/>
      <c r="FLS276" s="715"/>
      <c r="FLT276" s="715"/>
      <c r="FLU276" s="715"/>
      <c r="FLV276" s="715"/>
      <c r="FLW276" s="715"/>
      <c r="FLX276" s="715"/>
      <c r="FLY276" s="715"/>
      <c r="FLZ276" s="715"/>
      <c r="FMA276" s="715"/>
      <c r="FMB276" s="715"/>
      <c r="FMC276" s="715"/>
      <c r="FMD276" s="715"/>
      <c r="FME276" s="715"/>
      <c r="FMF276" s="715"/>
      <c r="FMG276" s="715"/>
      <c r="FMH276" s="715"/>
      <c r="FMI276" s="715"/>
      <c r="FMJ276" s="715"/>
      <c r="FMK276" s="715"/>
      <c r="FOE276" s="715"/>
      <c r="FOF276" s="715"/>
      <c r="FOG276" s="715"/>
      <c r="FOH276" s="715"/>
      <c r="FOI276" s="715"/>
      <c r="FOJ276" s="715"/>
      <c r="FOK276" s="715"/>
      <c r="FOL276" s="715"/>
      <c r="FOM276" s="715"/>
      <c r="FON276" s="715"/>
      <c r="FOO276" s="715"/>
      <c r="FOP276" s="715"/>
      <c r="FOQ276" s="715"/>
      <c r="FOR276" s="715"/>
      <c r="FOS276" s="715"/>
      <c r="FOT276" s="715"/>
      <c r="FOU276" s="715"/>
      <c r="FOV276" s="715"/>
      <c r="FOW276" s="715"/>
      <c r="FOX276" s="715"/>
      <c r="FOY276" s="715"/>
      <c r="FOZ276" s="715"/>
      <c r="FPA276" s="715"/>
      <c r="FPB276" s="715"/>
      <c r="FPC276" s="715"/>
      <c r="FPD276" s="715"/>
      <c r="FPE276" s="715"/>
      <c r="FPF276" s="715"/>
      <c r="FPG276" s="715"/>
      <c r="FPH276" s="715"/>
      <c r="FPI276" s="715"/>
      <c r="FPJ276" s="715"/>
      <c r="FPK276" s="715"/>
      <c r="FPL276" s="715"/>
      <c r="FPM276" s="715"/>
      <c r="FPN276" s="715"/>
      <c r="FPO276" s="715"/>
      <c r="FPP276" s="715"/>
      <c r="FPQ276" s="715"/>
      <c r="FPR276" s="715"/>
      <c r="FPS276" s="715"/>
      <c r="FPT276" s="715"/>
      <c r="FPU276" s="715"/>
      <c r="FPV276" s="715"/>
      <c r="FPW276" s="715"/>
      <c r="FPX276" s="715"/>
      <c r="FPY276" s="715"/>
      <c r="FPZ276" s="715"/>
      <c r="FQA276" s="715"/>
      <c r="FQB276" s="715"/>
      <c r="FQC276" s="715"/>
      <c r="FQD276" s="715"/>
      <c r="FQE276" s="715"/>
      <c r="FQF276" s="715"/>
      <c r="FQG276" s="715"/>
      <c r="FQH276" s="715"/>
      <c r="FQI276" s="715"/>
      <c r="FQJ276" s="715"/>
      <c r="FQK276" s="715"/>
      <c r="FQL276" s="715"/>
      <c r="FQM276" s="715"/>
      <c r="FQN276" s="715"/>
      <c r="FQO276" s="715"/>
      <c r="FQP276" s="715"/>
      <c r="FQQ276" s="715"/>
      <c r="FQR276" s="715"/>
      <c r="FQS276" s="715"/>
      <c r="FQT276" s="715"/>
      <c r="FQU276" s="715"/>
      <c r="FSO276" s="715"/>
      <c r="FSP276" s="715"/>
      <c r="FSQ276" s="715"/>
      <c r="FSR276" s="715"/>
      <c r="FSS276" s="715"/>
      <c r="FST276" s="715"/>
      <c r="FSU276" s="715"/>
      <c r="FSV276" s="715"/>
      <c r="FSW276" s="715"/>
      <c r="FSX276" s="715"/>
      <c r="FSY276" s="715"/>
      <c r="FSZ276" s="715"/>
      <c r="FTA276" s="715"/>
      <c r="FTB276" s="715"/>
      <c r="FTC276" s="715"/>
      <c r="FTD276" s="715"/>
      <c r="FTE276" s="715"/>
      <c r="FTF276" s="715"/>
      <c r="FTG276" s="715"/>
      <c r="FTH276" s="715"/>
      <c r="FTI276" s="715"/>
      <c r="FTJ276" s="715"/>
      <c r="FTK276" s="715"/>
      <c r="FTL276" s="715"/>
      <c r="FTM276" s="715"/>
      <c r="FTN276" s="715"/>
      <c r="FTO276" s="715"/>
      <c r="FTP276" s="715"/>
      <c r="FTQ276" s="715"/>
      <c r="FTR276" s="715"/>
      <c r="FTS276" s="715"/>
      <c r="FTT276" s="715"/>
      <c r="FTU276" s="715"/>
      <c r="FTV276" s="715"/>
      <c r="FTW276" s="715"/>
      <c r="FTX276" s="715"/>
      <c r="FTY276" s="715"/>
      <c r="FTZ276" s="715"/>
      <c r="FUA276" s="715"/>
      <c r="FUB276" s="715"/>
      <c r="FUC276" s="715"/>
      <c r="FUD276" s="715"/>
      <c r="FUE276" s="715"/>
      <c r="FUF276" s="715"/>
      <c r="FUG276" s="715"/>
      <c r="FUH276" s="715"/>
      <c r="FUI276" s="715"/>
      <c r="FUJ276" s="715"/>
      <c r="FUK276" s="715"/>
      <c r="FUL276" s="715"/>
      <c r="FUM276" s="715"/>
      <c r="FUN276" s="715"/>
      <c r="FUO276" s="715"/>
      <c r="FUP276" s="715"/>
      <c r="FUQ276" s="715"/>
      <c r="FUR276" s="715"/>
      <c r="FUS276" s="715"/>
      <c r="FUT276" s="715"/>
      <c r="FUU276" s="715"/>
      <c r="FUV276" s="715"/>
      <c r="FUW276" s="715"/>
      <c r="FUX276" s="715"/>
      <c r="FUY276" s="715"/>
      <c r="FUZ276" s="715"/>
      <c r="FVA276" s="715"/>
      <c r="FVB276" s="715"/>
      <c r="FVC276" s="715"/>
      <c r="FVD276" s="715"/>
      <c r="FVE276" s="715"/>
      <c r="FWY276" s="715"/>
      <c r="FWZ276" s="715"/>
      <c r="FXA276" s="715"/>
      <c r="FXB276" s="715"/>
      <c r="FXC276" s="715"/>
      <c r="FXD276" s="715"/>
      <c r="FXE276" s="715"/>
      <c r="FXF276" s="715"/>
      <c r="FXG276" s="715"/>
      <c r="FXH276" s="715"/>
      <c r="FXI276" s="715"/>
      <c r="FXJ276" s="715"/>
      <c r="FXK276" s="715"/>
      <c r="FXL276" s="715"/>
      <c r="FXM276" s="715"/>
      <c r="FXN276" s="715"/>
      <c r="FXO276" s="715"/>
      <c r="FXP276" s="715"/>
      <c r="FXQ276" s="715"/>
      <c r="FXR276" s="715"/>
      <c r="FXS276" s="715"/>
      <c r="FXT276" s="715"/>
      <c r="FXU276" s="715"/>
      <c r="FXV276" s="715"/>
      <c r="FXW276" s="715"/>
      <c r="FXX276" s="715"/>
      <c r="FXY276" s="715"/>
      <c r="FXZ276" s="715"/>
      <c r="FYA276" s="715"/>
      <c r="FYB276" s="715"/>
      <c r="FYC276" s="715"/>
      <c r="FYD276" s="715"/>
      <c r="FYE276" s="715"/>
      <c r="FYF276" s="715"/>
      <c r="FYG276" s="715"/>
      <c r="FYH276" s="715"/>
      <c r="FYI276" s="715"/>
      <c r="FYJ276" s="715"/>
      <c r="FYK276" s="715"/>
      <c r="FYL276" s="715"/>
      <c r="FYM276" s="715"/>
      <c r="FYN276" s="715"/>
      <c r="FYO276" s="715"/>
      <c r="FYP276" s="715"/>
      <c r="FYQ276" s="715"/>
      <c r="FYR276" s="715"/>
      <c r="FYS276" s="715"/>
      <c r="FYT276" s="715"/>
      <c r="FYU276" s="715"/>
      <c r="FYV276" s="715"/>
      <c r="FYW276" s="715"/>
      <c r="FYX276" s="715"/>
      <c r="FYY276" s="715"/>
      <c r="FYZ276" s="715"/>
      <c r="FZA276" s="715"/>
      <c r="FZB276" s="715"/>
      <c r="FZC276" s="715"/>
      <c r="FZD276" s="715"/>
      <c r="FZE276" s="715"/>
      <c r="FZF276" s="715"/>
      <c r="FZG276" s="715"/>
      <c r="FZH276" s="715"/>
      <c r="FZI276" s="715"/>
      <c r="FZJ276" s="715"/>
      <c r="FZK276" s="715"/>
      <c r="FZL276" s="715"/>
      <c r="FZM276" s="715"/>
      <c r="FZN276" s="715"/>
      <c r="FZO276" s="715"/>
      <c r="GBI276" s="715"/>
      <c r="GBJ276" s="715"/>
      <c r="GBK276" s="715"/>
      <c r="GBL276" s="715"/>
      <c r="GBM276" s="715"/>
      <c r="GBN276" s="715"/>
      <c r="GBO276" s="715"/>
      <c r="GBP276" s="715"/>
      <c r="GBQ276" s="715"/>
      <c r="GBR276" s="715"/>
      <c r="GBS276" s="715"/>
      <c r="GBT276" s="715"/>
      <c r="GBU276" s="715"/>
      <c r="GBV276" s="715"/>
      <c r="GBW276" s="715"/>
      <c r="GBX276" s="715"/>
      <c r="GBY276" s="715"/>
      <c r="GBZ276" s="715"/>
      <c r="GCA276" s="715"/>
      <c r="GCB276" s="715"/>
      <c r="GCC276" s="715"/>
      <c r="GCD276" s="715"/>
      <c r="GCE276" s="715"/>
      <c r="GCF276" s="715"/>
      <c r="GCG276" s="715"/>
      <c r="GCH276" s="715"/>
      <c r="GCI276" s="715"/>
      <c r="GCJ276" s="715"/>
      <c r="GCK276" s="715"/>
      <c r="GCL276" s="715"/>
      <c r="GCM276" s="715"/>
      <c r="GCN276" s="715"/>
      <c r="GCO276" s="715"/>
      <c r="GCP276" s="715"/>
      <c r="GCQ276" s="715"/>
      <c r="GCR276" s="715"/>
      <c r="GCS276" s="715"/>
      <c r="GCT276" s="715"/>
      <c r="GCU276" s="715"/>
      <c r="GCV276" s="715"/>
      <c r="GCW276" s="715"/>
      <c r="GCX276" s="715"/>
      <c r="GCY276" s="715"/>
      <c r="GCZ276" s="715"/>
      <c r="GDA276" s="715"/>
      <c r="GDB276" s="715"/>
      <c r="GDC276" s="715"/>
      <c r="GDD276" s="715"/>
      <c r="GDE276" s="715"/>
      <c r="GDF276" s="715"/>
      <c r="GDG276" s="715"/>
      <c r="GDH276" s="715"/>
      <c r="GDI276" s="715"/>
      <c r="GDJ276" s="715"/>
      <c r="GDK276" s="715"/>
      <c r="GDL276" s="715"/>
      <c r="GDM276" s="715"/>
      <c r="GDN276" s="715"/>
      <c r="GDO276" s="715"/>
      <c r="GDP276" s="715"/>
      <c r="GDQ276" s="715"/>
      <c r="GDR276" s="715"/>
      <c r="GDS276" s="715"/>
      <c r="GDT276" s="715"/>
      <c r="GDU276" s="715"/>
      <c r="GDV276" s="715"/>
      <c r="GDW276" s="715"/>
      <c r="GDX276" s="715"/>
      <c r="GDY276" s="715"/>
      <c r="GFS276" s="715"/>
      <c r="GFT276" s="715"/>
      <c r="GFU276" s="715"/>
      <c r="GFV276" s="715"/>
      <c r="GFW276" s="715"/>
      <c r="GFX276" s="715"/>
      <c r="GFY276" s="715"/>
      <c r="GFZ276" s="715"/>
      <c r="GGA276" s="715"/>
      <c r="GGB276" s="715"/>
      <c r="GGC276" s="715"/>
      <c r="GGD276" s="715"/>
      <c r="GGE276" s="715"/>
      <c r="GGF276" s="715"/>
      <c r="GGG276" s="715"/>
      <c r="GGH276" s="715"/>
      <c r="GGI276" s="715"/>
      <c r="GGJ276" s="715"/>
      <c r="GGK276" s="715"/>
      <c r="GGL276" s="715"/>
      <c r="GGM276" s="715"/>
      <c r="GGN276" s="715"/>
      <c r="GGO276" s="715"/>
      <c r="GGP276" s="715"/>
      <c r="GGQ276" s="715"/>
      <c r="GGR276" s="715"/>
      <c r="GGS276" s="715"/>
      <c r="GGT276" s="715"/>
      <c r="GGU276" s="715"/>
      <c r="GGV276" s="715"/>
      <c r="GGW276" s="715"/>
      <c r="GGX276" s="715"/>
      <c r="GGY276" s="715"/>
      <c r="GGZ276" s="715"/>
      <c r="GHA276" s="715"/>
      <c r="GHB276" s="715"/>
      <c r="GHC276" s="715"/>
      <c r="GHD276" s="715"/>
      <c r="GHE276" s="715"/>
      <c r="GHF276" s="715"/>
      <c r="GHG276" s="715"/>
      <c r="GHH276" s="715"/>
      <c r="GHI276" s="715"/>
      <c r="GHJ276" s="715"/>
      <c r="GHK276" s="715"/>
      <c r="GHL276" s="715"/>
      <c r="GHM276" s="715"/>
      <c r="GHN276" s="715"/>
      <c r="GHO276" s="715"/>
      <c r="GHP276" s="715"/>
      <c r="GHQ276" s="715"/>
      <c r="GHR276" s="715"/>
      <c r="GHS276" s="715"/>
      <c r="GHT276" s="715"/>
      <c r="GHU276" s="715"/>
      <c r="GHV276" s="715"/>
      <c r="GHW276" s="715"/>
      <c r="GHX276" s="715"/>
      <c r="GHY276" s="715"/>
      <c r="GHZ276" s="715"/>
      <c r="GIA276" s="715"/>
      <c r="GIB276" s="715"/>
      <c r="GIC276" s="715"/>
      <c r="GID276" s="715"/>
      <c r="GIE276" s="715"/>
      <c r="GIF276" s="715"/>
      <c r="GIG276" s="715"/>
      <c r="GIH276" s="715"/>
      <c r="GII276" s="715"/>
      <c r="GKC276" s="715"/>
      <c r="GKD276" s="715"/>
      <c r="GKE276" s="715"/>
      <c r="GKF276" s="715"/>
      <c r="GKG276" s="715"/>
      <c r="GKH276" s="715"/>
      <c r="GKI276" s="715"/>
      <c r="GKJ276" s="715"/>
      <c r="GKK276" s="715"/>
      <c r="GKL276" s="715"/>
      <c r="GKM276" s="715"/>
      <c r="GKN276" s="715"/>
      <c r="GKO276" s="715"/>
      <c r="GKP276" s="715"/>
      <c r="GKQ276" s="715"/>
      <c r="GKR276" s="715"/>
      <c r="GKS276" s="715"/>
      <c r="GKT276" s="715"/>
      <c r="GKU276" s="715"/>
      <c r="GKV276" s="715"/>
      <c r="GKW276" s="715"/>
      <c r="GKX276" s="715"/>
      <c r="GKY276" s="715"/>
      <c r="GKZ276" s="715"/>
      <c r="GLA276" s="715"/>
      <c r="GLB276" s="715"/>
      <c r="GLC276" s="715"/>
      <c r="GLD276" s="715"/>
      <c r="GLE276" s="715"/>
      <c r="GLF276" s="715"/>
      <c r="GLG276" s="715"/>
      <c r="GLH276" s="715"/>
      <c r="GLI276" s="715"/>
      <c r="GLJ276" s="715"/>
      <c r="GLK276" s="715"/>
      <c r="GLL276" s="715"/>
      <c r="GLM276" s="715"/>
      <c r="GLN276" s="715"/>
      <c r="GLO276" s="715"/>
      <c r="GLP276" s="715"/>
      <c r="GLQ276" s="715"/>
      <c r="GLR276" s="715"/>
      <c r="GLS276" s="715"/>
      <c r="GLT276" s="715"/>
      <c r="GLU276" s="715"/>
      <c r="GLV276" s="715"/>
      <c r="GLW276" s="715"/>
      <c r="GLX276" s="715"/>
      <c r="GLY276" s="715"/>
      <c r="GLZ276" s="715"/>
      <c r="GMA276" s="715"/>
      <c r="GMB276" s="715"/>
      <c r="GMC276" s="715"/>
      <c r="GMD276" s="715"/>
      <c r="GME276" s="715"/>
      <c r="GMF276" s="715"/>
      <c r="GMG276" s="715"/>
      <c r="GMH276" s="715"/>
      <c r="GMI276" s="715"/>
      <c r="GMJ276" s="715"/>
      <c r="GMK276" s="715"/>
      <c r="GML276" s="715"/>
      <c r="GMM276" s="715"/>
      <c r="GMN276" s="715"/>
      <c r="GMO276" s="715"/>
      <c r="GMP276" s="715"/>
      <c r="GMQ276" s="715"/>
      <c r="GMR276" s="715"/>
      <c r="GMS276" s="715"/>
      <c r="GOM276" s="715"/>
      <c r="GON276" s="715"/>
      <c r="GOO276" s="715"/>
      <c r="GOP276" s="715"/>
      <c r="GOQ276" s="715"/>
      <c r="GOR276" s="715"/>
      <c r="GOS276" s="715"/>
      <c r="GOT276" s="715"/>
      <c r="GOU276" s="715"/>
      <c r="GOV276" s="715"/>
      <c r="GOW276" s="715"/>
      <c r="GOX276" s="715"/>
      <c r="GOY276" s="715"/>
      <c r="GOZ276" s="715"/>
      <c r="GPA276" s="715"/>
      <c r="GPB276" s="715"/>
      <c r="GPC276" s="715"/>
      <c r="GPD276" s="715"/>
      <c r="GPE276" s="715"/>
      <c r="GPF276" s="715"/>
      <c r="GPG276" s="715"/>
      <c r="GPH276" s="715"/>
      <c r="GPI276" s="715"/>
      <c r="GPJ276" s="715"/>
      <c r="GPK276" s="715"/>
      <c r="GPL276" s="715"/>
      <c r="GPM276" s="715"/>
      <c r="GPN276" s="715"/>
      <c r="GPO276" s="715"/>
      <c r="GPP276" s="715"/>
      <c r="GPQ276" s="715"/>
      <c r="GPR276" s="715"/>
      <c r="GPS276" s="715"/>
      <c r="GPT276" s="715"/>
      <c r="GPU276" s="715"/>
      <c r="GPV276" s="715"/>
      <c r="GPW276" s="715"/>
      <c r="GPX276" s="715"/>
      <c r="GPY276" s="715"/>
      <c r="GPZ276" s="715"/>
      <c r="GQA276" s="715"/>
      <c r="GQB276" s="715"/>
      <c r="GQC276" s="715"/>
      <c r="GQD276" s="715"/>
      <c r="GQE276" s="715"/>
      <c r="GQF276" s="715"/>
      <c r="GQG276" s="715"/>
      <c r="GQH276" s="715"/>
      <c r="GQI276" s="715"/>
      <c r="GQJ276" s="715"/>
      <c r="GQK276" s="715"/>
      <c r="GQL276" s="715"/>
      <c r="GQM276" s="715"/>
      <c r="GQN276" s="715"/>
      <c r="GQO276" s="715"/>
      <c r="GQP276" s="715"/>
      <c r="GQQ276" s="715"/>
      <c r="GQR276" s="715"/>
      <c r="GQS276" s="715"/>
      <c r="GQT276" s="715"/>
      <c r="GQU276" s="715"/>
      <c r="GQV276" s="715"/>
      <c r="GQW276" s="715"/>
      <c r="GQX276" s="715"/>
      <c r="GQY276" s="715"/>
      <c r="GQZ276" s="715"/>
      <c r="GRA276" s="715"/>
      <c r="GRB276" s="715"/>
      <c r="GRC276" s="715"/>
      <c r="GSW276" s="715"/>
      <c r="GSX276" s="715"/>
      <c r="GSY276" s="715"/>
      <c r="GSZ276" s="715"/>
      <c r="GTA276" s="715"/>
      <c r="GTB276" s="715"/>
      <c r="GTC276" s="715"/>
      <c r="GTD276" s="715"/>
      <c r="GTE276" s="715"/>
      <c r="GTF276" s="715"/>
      <c r="GTG276" s="715"/>
      <c r="GTH276" s="715"/>
      <c r="GTI276" s="715"/>
      <c r="GTJ276" s="715"/>
      <c r="GTK276" s="715"/>
      <c r="GTL276" s="715"/>
      <c r="GTM276" s="715"/>
      <c r="GTN276" s="715"/>
      <c r="GTO276" s="715"/>
      <c r="GTP276" s="715"/>
      <c r="GTQ276" s="715"/>
      <c r="GTR276" s="715"/>
      <c r="GTS276" s="715"/>
      <c r="GTT276" s="715"/>
      <c r="GTU276" s="715"/>
      <c r="GTV276" s="715"/>
      <c r="GTW276" s="715"/>
      <c r="GTX276" s="715"/>
      <c r="GTY276" s="715"/>
      <c r="GTZ276" s="715"/>
      <c r="GUA276" s="715"/>
      <c r="GUB276" s="715"/>
      <c r="GUC276" s="715"/>
      <c r="GUD276" s="715"/>
      <c r="GUE276" s="715"/>
      <c r="GUF276" s="715"/>
      <c r="GUG276" s="715"/>
      <c r="GUH276" s="715"/>
      <c r="GUI276" s="715"/>
      <c r="GUJ276" s="715"/>
      <c r="GUK276" s="715"/>
      <c r="GUL276" s="715"/>
      <c r="GUM276" s="715"/>
      <c r="GUN276" s="715"/>
      <c r="GUO276" s="715"/>
      <c r="GUP276" s="715"/>
      <c r="GUQ276" s="715"/>
      <c r="GUR276" s="715"/>
      <c r="GUS276" s="715"/>
      <c r="GUT276" s="715"/>
      <c r="GUU276" s="715"/>
      <c r="GUV276" s="715"/>
      <c r="GUW276" s="715"/>
      <c r="GUX276" s="715"/>
      <c r="GUY276" s="715"/>
      <c r="GUZ276" s="715"/>
      <c r="GVA276" s="715"/>
      <c r="GVB276" s="715"/>
      <c r="GVC276" s="715"/>
      <c r="GVD276" s="715"/>
      <c r="GVE276" s="715"/>
      <c r="GVF276" s="715"/>
      <c r="GVG276" s="715"/>
      <c r="GVH276" s="715"/>
      <c r="GVI276" s="715"/>
      <c r="GVJ276" s="715"/>
      <c r="GVK276" s="715"/>
      <c r="GVL276" s="715"/>
      <c r="GVM276" s="715"/>
      <c r="GXG276" s="715"/>
      <c r="GXH276" s="715"/>
      <c r="GXI276" s="715"/>
      <c r="GXJ276" s="715"/>
      <c r="GXK276" s="715"/>
      <c r="GXL276" s="715"/>
      <c r="GXM276" s="715"/>
      <c r="GXN276" s="715"/>
      <c r="GXO276" s="715"/>
      <c r="GXP276" s="715"/>
      <c r="GXQ276" s="715"/>
      <c r="GXR276" s="715"/>
      <c r="GXS276" s="715"/>
      <c r="GXT276" s="715"/>
      <c r="GXU276" s="715"/>
      <c r="GXV276" s="715"/>
      <c r="GXW276" s="715"/>
      <c r="GXX276" s="715"/>
      <c r="GXY276" s="715"/>
      <c r="GXZ276" s="715"/>
      <c r="GYA276" s="715"/>
      <c r="GYB276" s="715"/>
      <c r="GYC276" s="715"/>
      <c r="GYD276" s="715"/>
      <c r="GYE276" s="715"/>
      <c r="GYF276" s="715"/>
      <c r="GYG276" s="715"/>
      <c r="GYH276" s="715"/>
      <c r="GYI276" s="715"/>
      <c r="GYJ276" s="715"/>
      <c r="GYK276" s="715"/>
      <c r="GYL276" s="715"/>
      <c r="GYM276" s="715"/>
      <c r="GYN276" s="715"/>
      <c r="GYO276" s="715"/>
      <c r="GYP276" s="715"/>
      <c r="GYQ276" s="715"/>
      <c r="GYR276" s="715"/>
      <c r="GYS276" s="715"/>
      <c r="GYT276" s="715"/>
      <c r="GYU276" s="715"/>
      <c r="GYV276" s="715"/>
      <c r="GYW276" s="715"/>
      <c r="GYX276" s="715"/>
      <c r="GYY276" s="715"/>
      <c r="GYZ276" s="715"/>
      <c r="GZA276" s="715"/>
      <c r="GZB276" s="715"/>
      <c r="GZC276" s="715"/>
      <c r="GZD276" s="715"/>
      <c r="GZE276" s="715"/>
      <c r="GZF276" s="715"/>
      <c r="GZG276" s="715"/>
      <c r="GZH276" s="715"/>
      <c r="GZI276" s="715"/>
      <c r="GZJ276" s="715"/>
      <c r="GZK276" s="715"/>
      <c r="GZL276" s="715"/>
      <c r="GZM276" s="715"/>
      <c r="GZN276" s="715"/>
      <c r="GZO276" s="715"/>
      <c r="GZP276" s="715"/>
      <c r="GZQ276" s="715"/>
      <c r="GZR276" s="715"/>
      <c r="GZS276" s="715"/>
      <c r="GZT276" s="715"/>
      <c r="GZU276" s="715"/>
      <c r="GZV276" s="715"/>
      <c r="GZW276" s="715"/>
      <c r="HBQ276" s="715"/>
      <c r="HBR276" s="715"/>
      <c r="HBS276" s="715"/>
      <c r="HBT276" s="715"/>
      <c r="HBU276" s="715"/>
      <c r="HBV276" s="715"/>
      <c r="HBW276" s="715"/>
      <c r="HBX276" s="715"/>
      <c r="HBY276" s="715"/>
      <c r="HBZ276" s="715"/>
      <c r="HCA276" s="715"/>
      <c r="HCB276" s="715"/>
      <c r="HCC276" s="715"/>
      <c r="HCD276" s="715"/>
      <c r="HCE276" s="715"/>
      <c r="HCF276" s="715"/>
      <c r="HCG276" s="715"/>
      <c r="HCH276" s="715"/>
      <c r="HCI276" s="715"/>
      <c r="HCJ276" s="715"/>
      <c r="HCK276" s="715"/>
      <c r="HCL276" s="715"/>
      <c r="HCM276" s="715"/>
      <c r="HCN276" s="715"/>
      <c r="HCO276" s="715"/>
      <c r="HCP276" s="715"/>
      <c r="HCQ276" s="715"/>
      <c r="HCR276" s="715"/>
      <c r="HCS276" s="715"/>
      <c r="HCT276" s="715"/>
      <c r="HCU276" s="715"/>
      <c r="HCV276" s="715"/>
      <c r="HCW276" s="715"/>
      <c r="HCX276" s="715"/>
      <c r="HCY276" s="715"/>
      <c r="HCZ276" s="715"/>
      <c r="HDA276" s="715"/>
      <c r="HDB276" s="715"/>
      <c r="HDC276" s="715"/>
      <c r="HDD276" s="715"/>
      <c r="HDE276" s="715"/>
      <c r="HDF276" s="715"/>
      <c r="HDG276" s="715"/>
      <c r="HDH276" s="715"/>
      <c r="HDI276" s="715"/>
      <c r="HDJ276" s="715"/>
      <c r="HDK276" s="715"/>
      <c r="HDL276" s="715"/>
      <c r="HDM276" s="715"/>
      <c r="HDN276" s="715"/>
      <c r="HDO276" s="715"/>
      <c r="HDP276" s="715"/>
      <c r="HDQ276" s="715"/>
      <c r="HDR276" s="715"/>
      <c r="HDS276" s="715"/>
      <c r="HDT276" s="715"/>
      <c r="HDU276" s="715"/>
      <c r="HDV276" s="715"/>
      <c r="HDW276" s="715"/>
      <c r="HDX276" s="715"/>
      <c r="HDY276" s="715"/>
      <c r="HDZ276" s="715"/>
      <c r="HEA276" s="715"/>
      <c r="HEB276" s="715"/>
      <c r="HEC276" s="715"/>
      <c r="HED276" s="715"/>
      <c r="HEE276" s="715"/>
      <c r="HEF276" s="715"/>
      <c r="HEG276" s="715"/>
      <c r="HGA276" s="715"/>
      <c r="HGB276" s="715"/>
      <c r="HGC276" s="715"/>
      <c r="HGD276" s="715"/>
      <c r="HGE276" s="715"/>
      <c r="HGF276" s="715"/>
      <c r="HGG276" s="715"/>
      <c r="HGH276" s="715"/>
      <c r="HGI276" s="715"/>
      <c r="HGJ276" s="715"/>
      <c r="HGK276" s="715"/>
      <c r="HGL276" s="715"/>
      <c r="HGM276" s="715"/>
      <c r="HGN276" s="715"/>
      <c r="HGO276" s="715"/>
      <c r="HGP276" s="715"/>
      <c r="HGQ276" s="715"/>
      <c r="HGR276" s="715"/>
      <c r="HGS276" s="715"/>
      <c r="HGT276" s="715"/>
      <c r="HGU276" s="715"/>
      <c r="HGV276" s="715"/>
      <c r="HGW276" s="715"/>
      <c r="HGX276" s="715"/>
      <c r="HGY276" s="715"/>
      <c r="HGZ276" s="715"/>
      <c r="HHA276" s="715"/>
      <c r="HHB276" s="715"/>
      <c r="HHC276" s="715"/>
      <c r="HHD276" s="715"/>
      <c r="HHE276" s="715"/>
      <c r="HHF276" s="715"/>
      <c r="HHG276" s="715"/>
      <c r="HHH276" s="715"/>
      <c r="HHI276" s="715"/>
      <c r="HHJ276" s="715"/>
      <c r="HHK276" s="715"/>
      <c r="HHL276" s="715"/>
      <c r="HHM276" s="715"/>
      <c r="HHN276" s="715"/>
      <c r="HHO276" s="715"/>
      <c r="HHP276" s="715"/>
      <c r="HHQ276" s="715"/>
      <c r="HHR276" s="715"/>
      <c r="HHS276" s="715"/>
      <c r="HHT276" s="715"/>
      <c r="HHU276" s="715"/>
      <c r="HHV276" s="715"/>
      <c r="HHW276" s="715"/>
      <c r="HHX276" s="715"/>
      <c r="HHY276" s="715"/>
      <c r="HHZ276" s="715"/>
      <c r="HIA276" s="715"/>
      <c r="HIB276" s="715"/>
      <c r="HIC276" s="715"/>
      <c r="HID276" s="715"/>
      <c r="HIE276" s="715"/>
      <c r="HIF276" s="715"/>
      <c r="HIG276" s="715"/>
      <c r="HIH276" s="715"/>
      <c r="HII276" s="715"/>
      <c r="HIJ276" s="715"/>
      <c r="HIK276" s="715"/>
      <c r="HIL276" s="715"/>
      <c r="HIM276" s="715"/>
      <c r="HIN276" s="715"/>
      <c r="HIO276" s="715"/>
      <c r="HIP276" s="715"/>
      <c r="HIQ276" s="715"/>
      <c r="HKK276" s="715"/>
      <c r="HKL276" s="715"/>
      <c r="HKM276" s="715"/>
      <c r="HKN276" s="715"/>
      <c r="HKO276" s="715"/>
      <c r="HKP276" s="715"/>
      <c r="HKQ276" s="715"/>
      <c r="HKR276" s="715"/>
      <c r="HKS276" s="715"/>
      <c r="HKT276" s="715"/>
      <c r="HKU276" s="715"/>
      <c r="HKV276" s="715"/>
      <c r="HKW276" s="715"/>
      <c r="HKX276" s="715"/>
      <c r="HKY276" s="715"/>
      <c r="HKZ276" s="715"/>
      <c r="HLA276" s="715"/>
      <c r="HLB276" s="715"/>
      <c r="HLC276" s="715"/>
      <c r="HLD276" s="715"/>
      <c r="HLE276" s="715"/>
      <c r="HLF276" s="715"/>
      <c r="HLG276" s="715"/>
      <c r="HLH276" s="715"/>
      <c r="HLI276" s="715"/>
      <c r="HLJ276" s="715"/>
      <c r="HLK276" s="715"/>
      <c r="HLL276" s="715"/>
      <c r="HLM276" s="715"/>
      <c r="HLN276" s="715"/>
      <c r="HLO276" s="715"/>
      <c r="HLP276" s="715"/>
      <c r="HLQ276" s="715"/>
      <c r="HLR276" s="715"/>
      <c r="HLS276" s="715"/>
      <c r="HLT276" s="715"/>
      <c r="HLU276" s="715"/>
      <c r="HLV276" s="715"/>
      <c r="HLW276" s="715"/>
      <c r="HLX276" s="715"/>
      <c r="HLY276" s="715"/>
      <c r="HLZ276" s="715"/>
      <c r="HMA276" s="715"/>
      <c r="HMB276" s="715"/>
      <c r="HMC276" s="715"/>
      <c r="HMD276" s="715"/>
      <c r="HME276" s="715"/>
      <c r="HMF276" s="715"/>
      <c r="HMG276" s="715"/>
      <c r="HMH276" s="715"/>
      <c r="HMI276" s="715"/>
      <c r="HMJ276" s="715"/>
      <c r="HMK276" s="715"/>
      <c r="HML276" s="715"/>
      <c r="HMM276" s="715"/>
      <c r="HMN276" s="715"/>
      <c r="HMO276" s="715"/>
      <c r="HMP276" s="715"/>
      <c r="HMQ276" s="715"/>
      <c r="HMR276" s="715"/>
      <c r="HMS276" s="715"/>
      <c r="HMT276" s="715"/>
      <c r="HMU276" s="715"/>
      <c r="HMV276" s="715"/>
      <c r="HMW276" s="715"/>
      <c r="HMX276" s="715"/>
      <c r="HMY276" s="715"/>
      <c r="HMZ276" s="715"/>
      <c r="HNA276" s="715"/>
      <c r="HOU276" s="715"/>
      <c r="HOV276" s="715"/>
      <c r="HOW276" s="715"/>
      <c r="HOX276" s="715"/>
      <c r="HOY276" s="715"/>
      <c r="HOZ276" s="715"/>
      <c r="HPA276" s="715"/>
      <c r="HPB276" s="715"/>
      <c r="HPC276" s="715"/>
      <c r="HPD276" s="715"/>
      <c r="HPE276" s="715"/>
      <c r="HPF276" s="715"/>
      <c r="HPG276" s="715"/>
      <c r="HPH276" s="715"/>
      <c r="HPI276" s="715"/>
      <c r="HPJ276" s="715"/>
      <c r="HPK276" s="715"/>
      <c r="HPL276" s="715"/>
      <c r="HPM276" s="715"/>
      <c r="HPN276" s="715"/>
      <c r="HPO276" s="715"/>
      <c r="HPP276" s="715"/>
      <c r="HPQ276" s="715"/>
      <c r="HPR276" s="715"/>
      <c r="HPS276" s="715"/>
      <c r="HPT276" s="715"/>
      <c r="HPU276" s="715"/>
      <c r="HPV276" s="715"/>
      <c r="HPW276" s="715"/>
      <c r="HPX276" s="715"/>
      <c r="HPY276" s="715"/>
      <c r="HPZ276" s="715"/>
      <c r="HQA276" s="715"/>
      <c r="HQB276" s="715"/>
      <c r="HQC276" s="715"/>
      <c r="HQD276" s="715"/>
      <c r="HQE276" s="715"/>
      <c r="HQF276" s="715"/>
      <c r="HQG276" s="715"/>
      <c r="HQH276" s="715"/>
      <c r="HQI276" s="715"/>
      <c r="HQJ276" s="715"/>
      <c r="HQK276" s="715"/>
      <c r="HQL276" s="715"/>
      <c r="HQM276" s="715"/>
      <c r="HQN276" s="715"/>
      <c r="HQO276" s="715"/>
      <c r="HQP276" s="715"/>
      <c r="HQQ276" s="715"/>
      <c r="HQR276" s="715"/>
      <c r="HQS276" s="715"/>
      <c r="HQT276" s="715"/>
      <c r="HQU276" s="715"/>
      <c r="HQV276" s="715"/>
      <c r="HQW276" s="715"/>
      <c r="HQX276" s="715"/>
      <c r="HQY276" s="715"/>
      <c r="HQZ276" s="715"/>
      <c r="HRA276" s="715"/>
      <c r="HRB276" s="715"/>
      <c r="HRC276" s="715"/>
      <c r="HRD276" s="715"/>
      <c r="HRE276" s="715"/>
      <c r="HRF276" s="715"/>
      <c r="HRG276" s="715"/>
      <c r="HRH276" s="715"/>
      <c r="HRI276" s="715"/>
      <c r="HRJ276" s="715"/>
      <c r="HRK276" s="715"/>
      <c r="HTE276" s="715"/>
      <c r="HTF276" s="715"/>
      <c r="HTG276" s="715"/>
      <c r="HTH276" s="715"/>
      <c r="HTI276" s="715"/>
      <c r="HTJ276" s="715"/>
      <c r="HTK276" s="715"/>
      <c r="HTL276" s="715"/>
      <c r="HTM276" s="715"/>
      <c r="HTN276" s="715"/>
      <c r="HTO276" s="715"/>
      <c r="HTP276" s="715"/>
      <c r="HTQ276" s="715"/>
      <c r="HTR276" s="715"/>
      <c r="HTS276" s="715"/>
      <c r="HTT276" s="715"/>
      <c r="HTU276" s="715"/>
      <c r="HTV276" s="715"/>
      <c r="HTW276" s="715"/>
      <c r="HTX276" s="715"/>
      <c r="HTY276" s="715"/>
      <c r="HTZ276" s="715"/>
      <c r="HUA276" s="715"/>
      <c r="HUB276" s="715"/>
      <c r="HUC276" s="715"/>
      <c r="HUD276" s="715"/>
      <c r="HUE276" s="715"/>
      <c r="HUF276" s="715"/>
      <c r="HUG276" s="715"/>
      <c r="HUH276" s="715"/>
      <c r="HUI276" s="715"/>
      <c r="HUJ276" s="715"/>
      <c r="HUK276" s="715"/>
      <c r="HUL276" s="715"/>
      <c r="HUM276" s="715"/>
      <c r="HUN276" s="715"/>
      <c r="HUO276" s="715"/>
      <c r="HUP276" s="715"/>
      <c r="HUQ276" s="715"/>
      <c r="HUR276" s="715"/>
      <c r="HUS276" s="715"/>
      <c r="HUT276" s="715"/>
      <c r="HUU276" s="715"/>
      <c r="HUV276" s="715"/>
      <c r="HUW276" s="715"/>
      <c r="HUX276" s="715"/>
      <c r="HUY276" s="715"/>
      <c r="HUZ276" s="715"/>
      <c r="HVA276" s="715"/>
      <c r="HVB276" s="715"/>
      <c r="HVC276" s="715"/>
      <c r="HVD276" s="715"/>
      <c r="HVE276" s="715"/>
      <c r="HVF276" s="715"/>
      <c r="HVG276" s="715"/>
      <c r="HVH276" s="715"/>
      <c r="HVI276" s="715"/>
      <c r="HVJ276" s="715"/>
      <c r="HVK276" s="715"/>
      <c r="HVL276" s="715"/>
      <c r="HVM276" s="715"/>
      <c r="HVN276" s="715"/>
      <c r="HVO276" s="715"/>
      <c r="HVP276" s="715"/>
      <c r="HVQ276" s="715"/>
      <c r="HVR276" s="715"/>
      <c r="HVS276" s="715"/>
      <c r="HVT276" s="715"/>
      <c r="HVU276" s="715"/>
      <c r="HXO276" s="715"/>
      <c r="HXP276" s="715"/>
      <c r="HXQ276" s="715"/>
      <c r="HXR276" s="715"/>
      <c r="HXS276" s="715"/>
      <c r="HXT276" s="715"/>
      <c r="HXU276" s="715"/>
      <c r="HXV276" s="715"/>
      <c r="HXW276" s="715"/>
      <c r="HXX276" s="715"/>
      <c r="HXY276" s="715"/>
      <c r="HXZ276" s="715"/>
      <c r="HYA276" s="715"/>
      <c r="HYB276" s="715"/>
      <c r="HYC276" s="715"/>
      <c r="HYD276" s="715"/>
      <c r="HYE276" s="715"/>
      <c r="HYF276" s="715"/>
      <c r="HYG276" s="715"/>
      <c r="HYH276" s="715"/>
      <c r="HYI276" s="715"/>
      <c r="HYJ276" s="715"/>
      <c r="HYK276" s="715"/>
      <c r="HYL276" s="715"/>
      <c r="HYM276" s="715"/>
      <c r="HYN276" s="715"/>
      <c r="HYO276" s="715"/>
      <c r="HYP276" s="715"/>
      <c r="HYQ276" s="715"/>
      <c r="HYR276" s="715"/>
      <c r="HYS276" s="715"/>
      <c r="HYT276" s="715"/>
      <c r="HYU276" s="715"/>
      <c r="HYV276" s="715"/>
      <c r="HYW276" s="715"/>
      <c r="HYX276" s="715"/>
      <c r="HYY276" s="715"/>
      <c r="HYZ276" s="715"/>
      <c r="HZA276" s="715"/>
      <c r="HZB276" s="715"/>
      <c r="HZC276" s="715"/>
      <c r="HZD276" s="715"/>
      <c r="HZE276" s="715"/>
      <c r="HZF276" s="715"/>
      <c r="HZG276" s="715"/>
      <c r="HZH276" s="715"/>
      <c r="HZI276" s="715"/>
      <c r="HZJ276" s="715"/>
      <c r="HZK276" s="715"/>
      <c r="HZL276" s="715"/>
      <c r="HZM276" s="715"/>
      <c r="HZN276" s="715"/>
      <c r="HZO276" s="715"/>
      <c r="HZP276" s="715"/>
      <c r="HZQ276" s="715"/>
      <c r="HZR276" s="715"/>
      <c r="HZS276" s="715"/>
      <c r="HZT276" s="715"/>
      <c r="HZU276" s="715"/>
      <c r="HZV276" s="715"/>
      <c r="HZW276" s="715"/>
      <c r="HZX276" s="715"/>
      <c r="HZY276" s="715"/>
      <c r="HZZ276" s="715"/>
      <c r="IAA276" s="715"/>
      <c r="IAB276" s="715"/>
      <c r="IAC276" s="715"/>
      <c r="IAD276" s="715"/>
      <c r="IAE276" s="715"/>
      <c r="IBY276" s="715"/>
      <c r="IBZ276" s="715"/>
      <c r="ICA276" s="715"/>
      <c r="ICB276" s="715"/>
      <c r="ICC276" s="715"/>
      <c r="ICD276" s="715"/>
      <c r="ICE276" s="715"/>
      <c r="ICF276" s="715"/>
      <c r="ICG276" s="715"/>
      <c r="ICH276" s="715"/>
      <c r="ICI276" s="715"/>
      <c r="ICJ276" s="715"/>
      <c r="ICK276" s="715"/>
      <c r="ICL276" s="715"/>
      <c r="ICM276" s="715"/>
      <c r="ICN276" s="715"/>
      <c r="ICO276" s="715"/>
      <c r="ICP276" s="715"/>
      <c r="ICQ276" s="715"/>
      <c r="ICR276" s="715"/>
      <c r="ICS276" s="715"/>
      <c r="ICT276" s="715"/>
      <c r="ICU276" s="715"/>
      <c r="ICV276" s="715"/>
      <c r="ICW276" s="715"/>
      <c r="ICX276" s="715"/>
      <c r="ICY276" s="715"/>
      <c r="ICZ276" s="715"/>
      <c r="IDA276" s="715"/>
      <c r="IDB276" s="715"/>
      <c r="IDC276" s="715"/>
      <c r="IDD276" s="715"/>
      <c r="IDE276" s="715"/>
      <c r="IDF276" s="715"/>
      <c r="IDG276" s="715"/>
      <c r="IDH276" s="715"/>
      <c r="IDI276" s="715"/>
      <c r="IDJ276" s="715"/>
      <c r="IDK276" s="715"/>
      <c r="IDL276" s="715"/>
      <c r="IDM276" s="715"/>
      <c r="IDN276" s="715"/>
      <c r="IDO276" s="715"/>
      <c r="IDP276" s="715"/>
      <c r="IDQ276" s="715"/>
      <c r="IDR276" s="715"/>
      <c r="IDS276" s="715"/>
      <c r="IDT276" s="715"/>
      <c r="IDU276" s="715"/>
      <c r="IDV276" s="715"/>
      <c r="IDW276" s="715"/>
      <c r="IDX276" s="715"/>
      <c r="IDY276" s="715"/>
      <c r="IDZ276" s="715"/>
      <c r="IEA276" s="715"/>
      <c r="IEB276" s="715"/>
      <c r="IEC276" s="715"/>
      <c r="IED276" s="715"/>
      <c r="IEE276" s="715"/>
      <c r="IEF276" s="715"/>
      <c r="IEG276" s="715"/>
      <c r="IEH276" s="715"/>
      <c r="IEI276" s="715"/>
      <c r="IEJ276" s="715"/>
      <c r="IEK276" s="715"/>
      <c r="IEL276" s="715"/>
      <c r="IEM276" s="715"/>
      <c r="IEN276" s="715"/>
      <c r="IEO276" s="715"/>
      <c r="IGI276" s="715"/>
      <c r="IGJ276" s="715"/>
      <c r="IGK276" s="715"/>
      <c r="IGL276" s="715"/>
      <c r="IGM276" s="715"/>
      <c r="IGN276" s="715"/>
      <c r="IGO276" s="715"/>
      <c r="IGP276" s="715"/>
      <c r="IGQ276" s="715"/>
      <c r="IGR276" s="715"/>
      <c r="IGS276" s="715"/>
      <c r="IGT276" s="715"/>
      <c r="IGU276" s="715"/>
      <c r="IGV276" s="715"/>
      <c r="IGW276" s="715"/>
      <c r="IGX276" s="715"/>
      <c r="IGY276" s="715"/>
      <c r="IGZ276" s="715"/>
      <c r="IHA276" s="715"/>
      <c r="IHB276" s="715"/>
      <c r="IHC276" s="715"/>
      <c r="IHD276" s="715"/>
      <c r="IHE276" s="715"/>
      <c r="IHF276" s="715"/>
      <c r="IHG276" s="715"/>
      <c r="IHH276" s="715"/>
      <c r="IHI276" s="715"/>
      <c r="IHJ276" s="715"/>
      <c r="IHK276" s="715"/>
      <c r="IHL276" s="715"/>
      <c r="IHM276" s="715"/>
      <c r="IHN276" s="715"/>
      <c r="IHO276" s="715"/>
      <c r="IHP276" s="715"/>
      <c r="IHQ276" s="715"/>
      <c r="IHR276" s="715"/>
      <c r="IHS276" s="715"/>
      <c r="IHT276" s="715"/>
      <c r="IHU276" s="715"/>
      <c r="IHV276" s="715"/>
      <c r="IHW276" s="715"/>
      <c r="IHX276" s="715"/>
      <c r="IHY276" s="715"/>
      <c r="IHZ276" s="715"/>
      <c r="IIA276" s="715"/>
      <c r="IIB276" s="715"/>
      <c r="IIC276" s="715"/>
      <c r="IID276" s="715"/>
      <c r="IIE276" s="715"/>
      <c r="IIF276" s="715"/>
      <c r="IIG276" s="715"/>
      <c r="IIH276" s="715"/>
      <c r="III276" s="715"/>
      <c r="IIJ276" s="715"/>
      <c r="IIK276" s="715"/>
      <c r="IIL276" s="715"/>
      <c r="IIM276" s="715"/>
      <c r="IIN276" s="715"/>
      <c r="IIO276" s="715"/>
      <c r="IIP276" s="715"/>
      <c r="IIQ276" s="715"/>
      <c r="IIR276" s="715"/>
      <c r="IIS276" s="715"/>
      <c r="IIT276" s="715"/>
      <c r="IIU276" s="715"/>
      <c r="IIV276" s="715"/>
      <c r="IIW276" s="715"/>
      <c r="IIX276" s="715"/>
      <c r="IIY276" s="715"/>
      <c r="IKS276" s="715"/>
      <c r="IKT276" s="715"/>
      <c r="IKU276" s="715"/>
      <c r="IKV276" s="715"/>
      <c r="IKW276" s="715"/>
      <c r="IKX276" s="715"/>
      <c r="IKY276" s="715"/>
      <c r="IKZ276" s="715"/>
      <c r="ILA276" s="715"/>
      <c r="ILB276" s="715"/>
      <c r="ILC276" s="715"/>
      <c r="ILD276" s="715"/>
      <c r="ILE276" s="715"/>
      <c r="ILF276" s="715"/>
      <c r="ILG276" s="715"/>
      <c r="ILH276" s="715"/>
      <c r="ILI276" s="715"/>
      <c r="ILJ276" s="715"/>
      <c r="ILK276" s="715"/>
      <c r="ILL276" s="715"/>
      <c r="ILM276" s="715"/>
      <c r="ILN276" s="715"/>
      <c r="ILO276" s="715"/>
      <c r="ILP276" s="715"/>
      <c r="ILQ276" s="715"/>
      <c r="ILR276" s="715"/>
      <c r="ILS276" s="715"/>
      <c r="ILT276" s="715"/>
      <c r="ILU276" s="715"/>
      <c r="ILV276" s="715"/>
      <c r="ILW276" s="715"/>
      <c r="ILX276" s="715"/>
      <c r="ILY276" s="715"/>
      <c r="ILZ276" s="715"/>
      <c r="IMA276" s="715"/>
      <c r="IMB276" s="715"/>
      <c r="IMC276" s="715"/>
      <c r="IMD276" s="715"/>
      <c r="IME276" s="715"/>
      <c r="IMF276" s="715"/>
      <c r="IMG276" s="715"/>
      <c r="IMH276" s="715"/>
      <c r="IMI276" s="715"/>
      <c r="IMJ276" s="715"/>
      <c r="IMK276" s="715"/>
      <c r="IML276" s="715"/>
      <c r="IMM276" s="715"/>
      <c r="IMN276" s="715"/>
      <c r="IMO276" s="715"/>
      <c r="IMP276" s="715"/>
      <c r="IMQ276" s="715"/>
      <c r="IMR276" s="715"/>
      <c r="IMS276" s="715"/>
      <c r="IMT276" s="715"/>
      <c r="IMU276" s="715"/>
      <c r="IMV276" s="715"/>
      <c r="IMW276" s="715"/>
      <c r="IMX276" s="715"/>
      <c r="IMY276" s="715"/>
      <c r="IMZ276" s="715"/>
      <c r="INA276" s="715"/>
      <c r="INB276" s="715"/>
      <c r="INC276" s="715"/>
      <c r="IND276" s="715"/>
      <c r="INE276" s="715"/>
      <c r="INF276" s="715"/>
      <c r="ING276" s="715"/>
      <c r="INH276" s="715"/>
      <c r="INI276" s="715"/>
      <c r="IPC276" s="715"/>
      <c r="IPD276" s="715"/>
      <c r="IPE276" s="715"/>
      <c r="IPF276" s="715"/>
      <c r="IPG276" s="715"/>
      <c r="IPH276" s="715"/>
      <c r="IPI276" s="715"/>
      <c r="IPJ276" s="715"/>
      <c r="IPK276" s="715"/>
      <c r="IPL276" s="715"/>
      <c r="IPM276" s="715"/>
      <c r="IPN276" s="715"/>
      <c r="IPO276" s="715"/>
      <c r="IPP276" s="715"/>
      <c r="IPQ276" s="715"/>
      <c r="IPR276" s="715"/>
      <c r="IPS276" s="715"/>
      <c r="IPT276" s="715"/>
      <c r="IPU276" s="715"/>
      <c r="IPV276" s="715"/>
      <c r="IPW276" s="715"/>
      <c r="IPX276" s="715"/>
      <c r="IPY276" s="715"/>
      <c r="IPZ276" s="715"/>
      <c r="IQA276" s="715"/>
      <c r="IQB276" s="715"/>
      <c r="IQC276" s="715"/>
      <c r="IQD276" s="715"/>
      <c r="IQE276" s="715"/>
      <c r="IQF276" s="715"/>
      <c r="IQG276" s="715"/>
      <c r="IQH276" s="715"/>
      <c r="IQI276" s="715"/>
      <c r="IQJ276" s="715"/>
      <c r="IQK276" s="715"/>
      <c r="IQL276" s="715"/>
      <c r="IQM276" s="715"/>
      <c r="IQN276" s="715"/>
      <c r="IQO276" s="715"/>
      <c r="IQP276" s="715"/>
      <c r="IQQ276" s="715"/>
      <c r="IQR276" s="715"/>
      <c r="IQS276" s="715"/>
      <c r="IQT276" s="715"/>
      <c r="IQU276" s="715"/>
      <c r="IQV276" s="715"/>
      <c r="IQW276" s="715"/>
      <c r="IQX276" s="715"/>
      <c r="IQY276" s="715"/>
      <c r="IQZ276" s="715"/>
      <c r="IRA276" s="715"/>
      <c r="IRB276" s="715"/>
      <c r="IRC276" s="715"/>
      <c r="IRD276" s="715"/>
      <c r="IRE276" s="715"/>
      <c r="IRF276" s="715"/>
      <c r="IRG276" s="715"/>
      <c r="IRH276" s="715"/>
      <c r="IRI276" s="715"/>
      <c r="IRJ276" s="715"/>
      <c r="IRK276" s="715"/>
      <c r="IRL276" s="715"/>
      <c r="IRM276" s="715"/>
      <c r="IRN276" s="715"/>
      <c r="IRO276" s="715"/>
      <c r="IRP276" s="715"/>
      <c r="IRQ276" s="715"/>
      <c r="IRR276" s="715"/>
      <c r="IRS276" s="715"/>
      <c r="ITM276" s="715"/>
      <c r="ITN276" s="715"/>
      <c r="ITO276" s="715"/>
      <c r="ITP276" s="715"/>
      <c r="ITQ276" s="715"/>
      <c r="ITR276" s="715"/>
      <c r="ITS276" s="715"/>
      <c r="ITT276" s="715"/>
      <c r="ITU276" s="715"/>
      <c r="ITV276" s="715"/>
      <c r="ITW276" s="715"/>
      <c r="ITX276" s="715"/>
      <c r="ITY276" s="715"/>
      <c r="ITZ276" s="715"/>
      <c r="IUA276" s="715"/>
      <c r="IUB276" s="715"/>
      <c r="IUC276" s="715"/>
      <c r="IUD276" s="715"/>
      <c r="IUE276" s="715"/>
      <c r="IUF276" s="715"/>
      <c r="IUG276" s="715"/>
      <c r="IUH276" s="715"/>
      <c r="IUI276" s="715"/>
      <c r="IUJ276" s="715"/>
      <c r="IUK276" s="715"/>
      <c r="IUL276" s="715"/>
      <c r="IUM276" s="715"/>
      <c r="IUN276" s="715"/>
      <c r="IUO276" s="715"/>
      <c r="IUP276" s="715"/>
      <c r="IUQ276" s="715"/>
      <c r="IUR276" s="715"/>
      <c r="IUS276" s="715"/>
      <c r="IUT276" s="715"/>
      <c r="IUU276" s="715"/>
      <c r="IUV276" s="715"/>
      <c r="IUW276" s="715"/>
      <c r="IUX276" s="715"/>
      <c r="IUY276" s="715"/>
      <c r="IUZ276" s="715"/>
      <c r="IVA276" s="715"/>
      <c r="IVB276" s="715"/>
      <c r="IVC276" s="715"/>
      <c r="IVD276" s="715"/>
      <c r="IVE276" s="715"/>
      <c r="IVF276" s="715"/>
      <c r="IVG276" s="715"/>
      <c r="IVH276" s="715"/>
      <c r="IVI276" s="715"/>
      <c r="IVJ276" s="715"/>
      <c r="IVK276" s="715"/>
      <c r="IVL276" s="715"/>
      <c r="IVM276" s="715"/>
      <c r="IVN276" s="715"/>
      <c r="IVO276" s="715"/>
      <c r="IVP276" s="715"/>
      <c r="IVQ276" s="715"/>
      <c r="IVR276" s="715"/>
      <c r="IVS276" s="715"/>
      <c r="IVT276" s="715"/>
      <c r="IVU276" s="715"/>
      <c r="IVV276" s="715"/>
      <c r="IVW276" s="715"/>
      <c r="IVX276" s="715"/>
      <c r="IVY276" s="715"/>
      <c r="IVZ276" s="715"/>
      <c r="IWA276" s="715"/>
      <c r="IWB276" s="715"/>
      <c r="IWC276" s="715"/>
      <c r="IXW276" s="715"/>
      <c r="IXX276" s="715"/>
      <c r="IXY276" s="715"/>
      <c r="IXZ276" s="715"/>
      <c r="IYA276" s="715"/>
      <c r="IYB276" s="715"/>
      <c r="IYC276" s="715"/>
      <c r="IYD276" s="715"/>
      <c r="IYE276" s="715"/>
      <c r="IYF276" s="715"/>
      <c r="IYG276" s="715"/>
      <c r="IYH276" s="715"/>
      <c r="IYI276" s="715"/>
      <c r="IYJ276" s="715"/>
      <c r="IYK276" s="715"/>
      <c r="IYL276" s="715"/>
      <c r="IYM276" s="715"/>
      <c r="IYN276" s="715"/>
      <c r="IYO276" s="715"/>
      <c r="IYP276" s="715"/>
      <c r="IYQ276" s="715"/>
      <c r="IYR276" s="715"/>
      <c r="IYS276" s="715"/>
      <c r="IYT276" s="715"/>
      <c r="IYU276" s="715"/>
      <c r="IYV276" s="715"/>
      <c r="IYW276" s="715"/>
      <c r="IYX276" s="715"/>
      <c r="IYY276" s="715"/>
      <c r="IYZ276" s="715"/>
      <c r="IZA276" s="715"/>
      <c r="IZB276" s="715"/>
      <c r="IZC276" s="715"/>
      <c r="IZD276" s="715"/>
      <c r="IZE276" s="715"/>
      <c r="IZF276" s="715"/>
      <c r="IZG276" s="715"/>
      <c r="IZH276" s="715"/>
      <c r="IZI276" s="715"/>
      <c r="IZJ276" s="715"/>
      <c r="IZK276" s="715"/>
      <c r="IZL276" s="715"/>
      <c r="IZM276" s="715"/>
      <c r="IZN276" s="715"/>
      <c r="IZO276" s="715"/>
      <c r="IZP276" s="715"/>
      <c r="IZQ276" s="715"/>
      <c r="IZR276" s="715"/>
      <c r="IZS276" s="715"/>
      <c r="IZT276" s="715"/>
      <c r="IZU276" s="715"/>
      <c r="IZV276" s="715"/>
      <c r="IZW276" s="715"/>
      <c r="IZX276" s="715"/>
      <c r="IZY276" s="715"/>
      <c r="IZZ276" s="715"/>
      <c r="JAA276" s="715"/>
      <c r="JAB276" s="715"/>
      <c r="JAC276" s="715"/>
      <c r="JAD276" s="715"/>
      <c r="JAE276" s="715"/>
      <c r="JAF276" s="715"/>
      <c r="JAG276" s="715"/>
      <c r="JAH276" s="715"/>
      <c r="JAI276" s="715"/>
      <c r="JAJ276" s="715"/>
      <c r="JAK276" s="715"/>
      <c r="JAL276" s="715"/>
      <c r="JAM276" s="715"/>
      <c r="JCG276" s="715"/>
      <c r="JCH276" s="715"/>
      <c r="JCI276" s="715"/>
      <c r="JCJ276" s="715"/>
      <c r="JCK276" s="715"/>
      <c r="JCL276" s="715"/>
      <c r="JCM276" s="715"/>
      <c r="JCN276" s="715"/>
      <c r="JCO276" s="715"/>
      <c r="JCP276" s="715"/>
      <c r="JCQ276" s="715"/>
      <c r="JCR276" s="715"/>
      <c r="JCS276" s="715"/>
      <c r="JCT276" s="715"/>
      <c r="JCU276" s="715"/>
      <c r="JCV276" s="715"/>
      <c r="JCW276" s="715"/>
      <c r="JCX276" s="715"/>
      <c r="JCY276" s="715"/>
      <c r="JCZ276" s="715"/>
      <c r="JDA276" s="715"/>
      <c r="JDB276" s="715"/>
      <c r="JDC276" s="715"/>
      <c r="JDD276" s="715"/>
      <c r="JDE276" s="715"/>
      <c r="JDF276" s="715"/>
      <c r="JDG276" s="715"/>
      <c r="JDH276" s="715"/>
      <c r="JDI276" s="715"/>
      <c r="JDJ276" s="715"/>
      <c r="JDK276" s="715"/>
      <c r="JDL276" s="715"/>
      <c r="JDM276" s="715"/>
      <c r="JDN276" s="715"/>
      <c r="JDO276" s="715"/>
      <c r="JDP276" s="715"/>
      <c r="JDQ276" s="715"/>
      <c r="JDR276" s="715"/>
      <c r="JDS276" s="715"/>
      <c r="JDT276" s="715"/>
      <c r="JDU276" s="715"/>
      <c r="JDV276" s="715"/>
      <c r="JDW276" s="715"/>
      <c r="JDX276" s="715"/>
      <c r="JDY276" s="715"/>
      <c r="JDZ276" s="715"/>
      <c r="JEA276" s="715"/>
      <c r="JEB276" s="715"/>
      <c r="JEC276" s="715"/>
      <c r="JED276" s="715"/>
      <c r="JEE276" s="715"/>
      <c r="JEF276" s="715"/>
      <c r="JEG276" s="715"/>
      <c r="JEH276" s="715"/>
      <c r="JEI276" s="715"/>
      <c r="JEJ276" s="715"/>
      <c r="JEK276" s="715"/>
      <c r="JEL276" s="715"/>
      <c r="JEM276" s="715"/>
      <c r="JEN276" s="715"/>
      <c r="JEO276" s="715"/>
      <c r="JEP276" s="715"/>
      <c r="JEQ276" s="715"/>
      <c r="JER276" s="715"/>
      <c r="JES276" s="715"/>
      <c r="JET276" s="715"/>
      <c r="JEU276" s="715"/>
      <c r="JEV276" s="715"/>
      <c r="JEW276" s="715"/>
      <c r="JGQ276" s="715"/>
      <c r="JGR276" s="715"/>
      <c r="JGS276" s="715"/>
      <c r="JGT276" s="715"/>
      <c r="JGU276" s="715"/>
      <c r="JGV276" s="715"/>
      <c r="JGW276" s="715"/>
      <c r="JGX276" s="715"/>
      <c r="JGY276" s="715"/>
      <c r="JGZ276" s="715"/>
      <c r="JHA276" s="715"/>
      <c r="JHB276" s="715"/>
      <c r="JHC276" s="715"/>
      <c r="JHD276" s="715"/>
      <c r="JHE276" s="715"/>
      <c r="JHF276" s="715"/>
      <c r="JHG276" s="715"/>
      <c r="JHH276" s="715"/>
      <c r="JHI276" s="715"/>
      <c r="JHJ276" s="715"/>
      <c r="JHK276" s="715"/>
      <c r="JHL276" s="715"/>
      <c r="JHM276" s="715"/>
      <c r="JHN276" s="715"/>
      <c r="JHO276" s="715"/>
      <c r="JHP276" s="715"/>
      <c r="JHQ276" s="715"/>
      <c r="JHR276" s="715"/>
      <c r="JHS276" s="715"/>
      <c r="JHT276" s="715"/>
      <c r="JHU276" s="715"/>
      <c r="JHV276" s="715"/>
      <c r="JHW276" s="715"/>
      <c r="JHX276" s="715"/>
      <c r="JHY276" s="715"/>
      <c r="JHZ276" s="715"/>
      <c r="JIA276" s="715"/>
      <c r="JIB276" s="715"/>
      <c r="JIC276" s="715"/>
      <c r="JID276" s="715"/>
      <c r="JIE276" s="715"/>
      <c r="JIF276" s="715"/>
      <c r="JIG276" s="715"/>
      <c r="JIH276" s="715"/>
      <c r="JII276" s="715"/>
      <c r="JIJ276" s="715"/>
      <c r="JIK276" s="715"/>
      <c r="JIL276" s="715"/>
      <c r="JIM276" s="715"/>
      <c r="JIN276" s="715"/>
      <c r="JIO276" s="715"/>
      <c r="JIP276" s="715"/>
      <c r="JIQ276" s="715"/>
      <c r="JIR276" s="715"/>
      <c r="JIS276" s="715"/>
      <c r="JIT276" s="715"/>
      <c r="JIU276" s="715"/>
      <c r="JIV276" s="715"/>
      <c r="JIW276" s="715"/>
      <c r="JIX276" s="715"/>
      <c r="JIY276" s="715"/>
      <c r="JIZ276" s="715"/>
      <c r="JJA276" s="715"/>
      <c r="JJB276" s="715"/>
      <c r="JJC276" s="715"/>
      <c r="JJD276" s="715"/>
      <c r="JJE276" s="715"/>
      <c r="JJF276" s="715"/>
      <c r="JJG276" s="715"/>
      <c r="JLA276" s="715"/>
      <c r="JLB276" s="715"/>
      <c r="JLC276" s="715"/>
      <c r="JLD276" s="715"/>
      <c r="JLE276" s="715"/>
      <c r="JLF276" s="715"/>
      <c r="JLG276" s="715"/>
      <c r="JLH276" s="715"/>
      <c r="JLI276" s="715"/>
      <c r="JLJ276" s="715"/>
      <c r="JLK276" s="715"/>
      <c r="JLL276" s="715"/>
      <c r="JLM276" s="715"/>
      <c r="JLN276" s="715"/>
      <c r="JLO276" s="715"/>
      <c r="JLP276" s="715"/>
      <c r="JLQ276" s="715"/>
      <c r="JLR276" s="715"/>
      <c r="JLS276" s="715"/>
      <c r="JLT276" s="715"/>
      <c r="JLU276" s="715"/>
      <c r="JLV276" s="715"/>
      <c r="JLW276" s="715"/>
      <c r="JLX276" s="715"/>
      <c r="JLY276" s="715"/>
      <c r="JLZ276" s="715"/>
      <c r="JMA276" s="715"/>
      <c r="JMB276" s="715"/>
      <c r="JMC276" s="715"/>
      <c r="JMD276" s="715"/>
      <c r="JME276" s="715"/>
      <c r="JMF276" s="715"/>
      <c r="JMG276" s="715"/>
      <c r="JMH276" s="715"/>
      <c r="JMI276" s="715"/>
      <c r="JMJ276" s="715"/>
      <c r="JMK276" s="715"/>
      <c r="JML276" s="715"/>
      <c r="JMM276" s="715"/>
      <c r="JMN276" s="715"/>
      <c r="JMO276" s="715"/>
      <c r="JMP276" s="715"/>
      <c r="JMQ276" s="715"/>
      <c r="JMR276" s="715"/>
      <c r="JMS276" s="715"/>
      <c r="JMT276" s="715"/>
      <c r="JMU276" s="715"/>
      <c r="JMV276" s="715"/>
      <c r="JMW276" s="715"/>
      <c r="JMX276" s="715"/>
      <c r="JMY276" s="715"/>
      <c r="JMZ276" s="715"/>
      <c r="JNA276" s="715"/>
      <c r="JNB276" s="715"/>
      <c r="JNC276" s="715"/>
      <c r="JND276" s="715"/>
      <c r="JNE276" s="715"/>
      <c r="JNF276" s="715"/>
      <c r="JNG276" s="715"/>
      <c r="JNH276" s="715"/>
      <c r="JNI276" s="715"/>
      <c r="JNJ276" s="715"/>
      <c r="JNK276" s="715"/>
      <c r="JNL276" s="715"/>
      <c r="JNM276" s="715"/>
      <c r="JNN276" s="715"/>
      <c r="JNO276" s="715"/>
      <c r="JNP276" s="715"/>
      <c r="JNQ276" s="715"/>
      <c r="JPK276" s="715"/>
      <c r="JPL276" s="715"/>
      <c r="JPM276" s="715"/>
      <c r="JPN276" s="715"/>
      <c r="JPO276" s="715"/>
      <c r="JPP276" s="715"/>
      <c r="JPQ276" s="715"/>
      <c r="JPR276" s="715"/>
      <c r="JPS276" s="715"/>
      <c r="JPT276" s="715"/>
      <c r="JPU276" s="715"/>
      <c r="JPV276" s="715"/>
      <c r="JPW276" s="715"/>
      <c r="JPX276" s="715"/>
      <c r="JPY276" s="715"/>
      <c r="JPZ276" s="715"/>
      <c r="JQA276" s="715"/>
      <c r="JQB276" s="715"/>
      <c r="JQC276" s="715"/>
      <c r="JQD276" s="715"/>
      <c r="JQE276" s="715"/>
      <c r="JQF276" s="715"/>
      <c r="JQG276" s="715"/>
      <c r="JQH276" s="715"/>
      <c r="JQI276" s="715"/>
      <c r="JQJ276" s="715"/>
      <c r="JQK276" s="715"/>
      <c r="JQL276" s="715"/>
      <c r="JQM276" s="715"/>
      <c r="JQN276" s="715"/>
      <c r="JQO276" s="715"/>
      <c r="JQP276" s="715"/>
      <c r="JQQ276" s="715"/>
      <c r="JQR276" s="715"/>
      <c r="JQS276" s="715"/>
      <c r="JQT276" s="715"/>
      <c r="JQU276" s="715"/>
      <c r="JQV276" s="715"/>
      <c r="JQW276" s="715"/>
      <c r="JQX276" s="715"/>
      <c r="JQY276" s="715"/>
      <c r="JQZ276" s="715"/>
      <c r="JRA276" s="715"/>
      <c r="JRB276" s="715"/>
      <c r="JRC276" s="715"/>
      <c r="JRD276" s="715"/>
      <c r="JRE276" s="715"/>
      <c r="JRF276" s="715"/>
      <c r="JRG276" s="715"/>
      <c r="JRH276" s="715"/>
      <c r="JRI276" s="715"/>
      <c r="JRJ276" s="715"/>
      <c r="JRK276" s="715"/>
      <c r="JRL276" s="715"/>
      <c r="JRM276" s="715"/>
      <c r="JRN276" s="715"/>
      <c r="JRO276" s="715"/>
      <c r="JRP276" s="715"/>
      <c r="JRQ276" s="715"/>
      <c r="JRR276" s="715"/>
      <c r="JRS276" s="715"/>
      <c r="JRT276" s="715"/>
      <c r="JRU276" s="715"/>
      <c r="JRV276" s="715"/>
      <c r="JRW276" s="715"/>
      <c r="JRX276" s="715"/>
      <c r="JRY276" s="715"/>
      <c r="JRZ276" s="715"/>
      <c r="JSA276" s="715"/>
      <c r="JTU276" s="715"/>
      <c r="JTV276" s="715"/>
      <c r="JTW276" s="715"/>
      <c r="JTX276" s="715"/>
      <c r="JTY276" s="715"/>
      <c r="JTZ276" s="715"/>
      <c r="JUA276" s="715"/>
      <c r="JUB276" s="715"/>
      <c r="JUC276" s="715"/>
      <c r="JUD276" s="715"/>
      <c r="JUE276" s="715"/>
      <c r="JUF276" s="715"/>
      <c r="JUG276" s="715"/>
      <c r="JUH276" s="715"/>
      <c r="JUI276" s="715"/>
      <c r="JUJ276" s="715"/>
      <c r="JUK276" s="715"/>
      <c r="JUL276" s="715"/>
      <c r="JUM276" s="715"/>
      <c r="JUN276" s="715"/>
      <c r="JUO276" s="715"/>
      <c r="JUP276" s="715"/>
      <c r="JUQ276" s="715"/>
      <c r="JUR276" s="715"/>
      <c r="JUS276" s="715"/>
      <c r="JUT276" s="715"/>
      <c r="JUU276" s="715"/>
      <c r="JUV276" s="715"/>
      <c r="JUW276" s="715"/>
      <c r="JUX276" s="715"/>
      <c r="JUY276" s="715"/>
      <c r="JUZ276" s="715"/>
      <c r="JVA276" s="715"/>
      <c r="JVB276" s="715"/>
      <c r="JVC276" s="715"/>
      <c r="JVD276" s="715"/>
      <c r="JVE276" s="715"/>
      <c r="JVF276" s="715"/>
      <c r="JVG276" s="715"/>
      <c r="JVH276" s="715"/>
      <c r="JVI276" s="715"/>
      <c r="JVJ276" s="715"/>
      <c r="JVK276" s="715"/>
      <c r="JVL276" s="715"/>
      <c r="JVM276" s="715"/>
      <c r="JVN276" s="715"/>
      <c r="JVO276" s="715"/>
      <c r="JVP276" s="715"/>
      <c r="JVQ276" s="715"/>
      <c r="JVR276" s="715"/>
      <c r="JVS276" s="715"/>
      <c r="JVT276" s="715"/>
      <c r="JVU276" s="715"/>
      <c r="JVV276" s="715"/>
      <c r="JVW276" s="715"/>
      <c r="JVX276" s="715"/>
      <c r="JVY276" s="715"/>
      <c r="JVZ276" s="715"/>
      <c r="JWA276" s="715"/>
      <c r="JWB276" s="715"/>
      <c r="JWC276" s="715"/>
      <c r="JWD276" s="715"/>
      <c r="JWE276" s="715"/>
      <c r="JWF276" s="715"/>
      <c r="JWG276" s="715"/>
      <c r="JWH276" s="715"/>
      <c r="JWI276" s="715"/>
      <c r="JWJ276" s="715"/>
      <c r="JWK276" s="715"/>
      <c r="JYE276" s="715"/>
      <c r="JYF276" s="715"/>
      <c r="JYG276" s="715"/>
      <c r="JYH276" s="715"/>
      <c r="JYI276" s="715"/>
      <c r="JYJ276" s="715"/>
      <c r="JYK276" s="715"/>
      <c r="JYL276" s="715"/>
      <c r="JYM276" s="715"/>
      <c r="JYN276" s="715"/>
      <c r="JYO276" s="715"/>
      <c r="JYP276" s="715"/>
      <c r="JYQ276" s="715"/>
      <c r="JYR276" s="715"/>
      <c r="JYS276" s="715"/>
      <c r="JYT276" s="715"/>
      <c r="JYU276" s="715"/>
      <c r="JYV276" s="715"/>
      <c r="JYW276" s="715"/>
      <c r="JYX276" s="715"/>
      <c r="JYY276" s="715"/>
      <c r="JYZ276" s="715"/>
      <c r="JZA276" s="715"/>
      <c r="JZB276" s="715"/>
      <c r="JZC276" s="715"/>
      <c r="JZD276" s="715"/>
      <c r="JZE276" s="715"/>
      <c r="JZF276" s="715"/>
      <c r="JZG276" s="715"/>
      <c r="JZH276" s="715"/>
      <c r="JZI276" s="715"/>
      <c r="JZJ276" s="715"/>
      <c r="JZK276" s="715"/>
      <c r="JZL276" s="715"/>
      <c r="JZM276" s="715"/>
      <c r="JZN276" s="715"/>
      <c r="JZO276" s="715"/>
      <c r="JZP276" s="715"/>
      <c r="JZQ276" s="715"/>
      <c r="JZR276" s="715"/>
      <c r="JZS276" s="715"/>
      <c r="JZT276" s="715"/>
      <c r="JZU276" s="715"/>
      <c r="JZV276" s="715"/>
      <c r="JZW276" s="715"/>
      <c r="JZX276" s="715"/>
      <c r="JZY276" s="715"/>
      <c r="JZZ276" s="715"/>
      <c r="KAA276" s="715"/>
      <c r="KAB276" s="715"/>
      <c r="KAC276" s="715"/>
      <c r="KAD276" s="715"/>
      <c r="KAE276" s="715"/>
      <c r="KAF276" s="715"/>
      <c r="KAG276" s="715"/>
      <c r="KAH276" s="715"/>
      <c r="KAI276" s="715"/>
      <c r="KAJ276" s="715"/>
      <c r="KAK276" s="715"/>
      <c r="KAL276" s="715"/>
      <c r="KAM276" s="715"/>
      <c r="KAN276" s="715"/>
      <c r="KAO276" s="715"/>
      <c r="KAP276" s="715"/>
      <c r="KAQ276" s="715"/>
      <c r="KAR276" s="715"/>
      <c r="KAS276" s="715"/>
      <c r="KAT276" s="715"/>
      <c r="KAU276" s="715"/>
      <c r="KCO276" s="715"/>
      <c r="KCP276" s="715"/>
      <c r="KCQ276" s="715"/>
      <c r="KCR276" s="715"/>
      <c r="KCS276" s="715"/>
      <c r="KCT276" s="715"/>
      <c r="KCU276" s="715"/>
      <c r="KCV276" s="715"/>
      <c r="KCW276" s="715"/>
      <c r="KCX276" s="715"/>
      <c r="KCY276" s="715"/>
      <c r="KCZ276" s="715"/>
      <c r="KDA276" s="715"/>
      <c r="KDB276" s="715"/>
      <c r="KDC276" s="715"/>
      <c r="KDD276" s="715"/>
      <c r="KDE276" s="715"/>
      <c r="KDF276" s="715"/>
      <c r="KDG276" s="715"/>
      <c r="KDH276" s="715"/>
      <c r="KDI276" s="715"/>
      <c r="KDJ276" s="715"/>
      <c r="KDK276" s="715"/>
      <c r="KDL276" s="715"/>
      <c r="KDM276" s="715"/>
      <c r="KDN276" s="715"/>
      <c r="KDO276" s="715"/>
      <c r="KDP276" s="715"/>
      <c r="KDQ276" s="715"/>
      <c r="KDR276" s="715"/>
      <c r="KDS276" s="715"/>
      <c r="KDT276" s="715"/>
      <c r="KDU276" s="715"/>
      <c r="KDV276" s="715"/>
      <c r="KDW276" s="715"/>
      <c r="KDX276" s="715"/>
      <c r="KDY276" s="715"/>
      <c r="KDZ276" s="715"/>
      <c r="KEA276" s="715"/>
      <c r="KEB276" s="715"/>
      <c r="KEC276" s="715"/>
      <c r="KED276" s="715"/>
      <c r="KEE276" s="715"/>
      <c r="KEF276" s="715"/>
      <c r="KEG276" s="715"/>
      <c r="KEH276" s="715"/>
      <c r="KEI276" s="715"/>
      <c r="KEJ276" s="715"/>
      <c r="KEK276" s="715"/>
      <c r="KEL276" s="715"/>
      <c r="KEM276" s="715"/>
      <c r="KEN276" s="715"/>
      <c r="KEO276" s="715"/>
      <c r="KEP276" s="715"/>
      <c r="KEQ276" s="715"/>
      <c r="KER276" s="715"/>
      <c r="KES276" s="715"/>
      <c r="KET276" s="715"/>
      <c r="KEU276" s="715"/>
      <c r="KEV276" s="715"/>
      <c r="KEW276" s="715"/>
      <c r="KEX276" s="715"/>
      <c r="KEY276" s="715"/>
      <c r="KEZ276" s="715"/>
      <c r="KFA276" s="715"/>
      <c r="KFB276" s="715"/>
      <c r="KFC276" s="715"/>
      <c r="KFD276" s="715"/>
      <c r="KFE276" s="715"/>
      <c r="KGY276" s="715"/>
      <c r="KGZ276" s="715"/>
      <c r="KHA276" s="715"/>
      <c r="KHB276" s="715"/>
      <c r="KHC276" s="715"/>
      <c r="KHD276" s="715"/>
      <c r="KHE276" s="715"/>
      <c r="KHF276" s="715"/>
      <c r="KHG276" s="715"/>
      <c r="KHH276" s="715"/>
      <c r="KHI276" s="715"/>
      <c r="KHJ276" s="715"/>
      <c r="KHK276" s="715"/>
      <c r="KHL276" s="715"/>
      <c r="KHM276" s="715"/>
      <c r="KHN276" s="715"/>
      <c r="KHO276" s="715"/>
      <c r="KHP276" s="715"/>
      <c r="KHQ276" s="715"/>
      <c r="KHR276" s="715"/>
      <c r="KHS276" s="715"/>
      <c r="KHT276" s="715"/>
      <c r="KHU276" s="715"/>
      <c r="KHV276" s="715"/>
      <c r="KHW276" s="715"/>
      <c r="KHX276" s="715"/>
      <c r="KHY276" s="715"/>
      <c r="KHZ276" s="715"/>
      <c r="KIA276" s="715"/>
      <c r="KIB276" s="715"/>
      <c r="KIC276" s="715"/>
      <c r="KID276" s="715"/>
      <c r="KIE276" s="715"/>
      <c r="KIF276" s="715"/>
      <c r="KIG276" s="715"/>
      <c r="KIH276" s="715"/>
      <c r="KII276" s="715"/>
      <c r="KIJ276" s="715"/>
      <c r="KIK276" s="715"/>
      <c r="KIL276" s="715"/>
      <c r="KIM276" s="715"/>
      <c r="KIN276" s="715"/>
      <c r="KIO276" s="715"/>
      <c r="KIP276" s="715"/>
      <c r="KIQ276" s="715"/>
      <c r="KIR276" s="715"/>
      <c r="KIS276" s="715"/>
      <c r="KIT276" s="715"/>
      <c r="KIU276" s="715"/>
      <c r="KIV276" s="715"/>
      <c r="KIW276" s="715"/>
      <c r="KIX276" s="715"/>
      <c r="KIY276" s="715"/>
      <c r="KIZ276" s="715"/>
      <c r="KJA276" s="715"/>
      <c r="KJB276" s="715"/>
      <c r="KJC276" s="715"/>
      <c r="KJD276" s="715"/>
      <c r="KJE276" s="715"/>
      <c r="KJF276" s="715"/>
      <c r="KJG276" s="715"/>
      <c r="KJH276" s="715"/>
      <c r="KJI276" s="715"/>
      <c r="KJJ276" s="715"/>
      <c r="KJK276" s="715"/>
      <c r="KJL276" s="715"/>
      <c r="KJM276" s="715"/>
      <c r="KJN276" s="715"/>
      <c r="KJO276" s="715"/>
      <c r="KLI276" s="715"/>
      <c r="KLJ276" s="715"/>
      <c r="KLK276" s="715"/>
      <c r="KLL276" s="715"/>
      <c r="KLM276" s="715"/>
      <c r="KLN276" s="715"/>
      <c r="KLO276" s="715"/>
      <c r="KLP276" s="715"/>
      <c r="KLQ276" s="715"/>
      <c r="KLR276" s="715"/>
      <c r="KLS276" s="715"/>
      <c r="KLT276" s="715"/>
      <c r="KLU276" s="715"/>
      <c r="KLV276" s="715"/>
      <c r="KLW276" s="715"/>
      <c r="KLX276" s="715"/>
      <c r="KLY276" s="715"/>
      <c r="KLZ276" s="715"/>
      <c r="KMA276" s="715"/>
      <c r="KMB276" s="715"/>
      <c r="KMC276" s="715"/>
      <c r="KMD276" s="715"/>
      <c r="KME276" s="715"/>
      <c r="KMF276" s="715"/>
      <c r="KMG276" s="715"/>
      <c r="KMH276" s="715"/>
      <c r="KMI276" s="715"/>
      <c r="KMJ276" s="715"/>
      <c r="KMK276" s="715"/>
      <c r="KML276" s="715"/>
      <c r="KMM276" s="715"/>
      <c r="KMN276" s="715"/>
      <c r="KMO276" s="715"/>
      <c r="KMP276" s="715"/>
      <c r="KMQ276" s="715"/>
      <c r="KMR276" s="715"/>
      <c r="KMS276" s="715"/>
      <c r="KMT276" s="715"/>
      <c r="KMU276" s="715"/>
      <c r="KMV276" s="715"/>
      <c r="KMW276" s="715"/>
      <c r="KMX276" s="715"/>
      <c r="KMY276" s="715"/>
      <c r="KMZ276" s="715"/>
      <c r="KNA276" s="715"/>
      <c r="KNB276" s="715"/>
      <c r="KNC276" s="715"/>
      <c r="KND276" s="715"/>
      <c r="KNE276" s="715"/>
      <c r="KNF276" s="715"/>
      <c r="KNG276" s="715"/>
      <c r="KNH276" s="715"/>
      <c r="KNI276" s="715"/>
      <c r="KNJ276" s="715"/>
      <c r="KNK276" s="715"/>
      <c r="KNL276" s="715"/>
      <c r="KNM276" s="715"/>
      <c r="KNN276" s="715"/>
      <c r="KNO276" s="715"/>
      <c r="KNP276" s="715"/>
      <c r="KNQ276" s="715"/>
      <c r="KNR276" s="715"/>
      <c r="KNS276" s="715"/>
      <c r="KNT276" s="715"/>
      <c r="KNU276" s="715"/>
      <c r="KNV276" s="715"/>
      <c r="KNW276" s="715"/>
      <c r="KNX276" s="715"/>
      <c r="KNY276" s="715"/>
      <c r="KPS276" s="715"/>
      <c r="KPT276" s="715"/>
      <c r="KPU276" s="715"/>
      <c r="KPV276" s="715"/>
      <c r="KPW276" s="715"/>
      <c r="KPX276" s="715"/>
      <c r="KPY276" s="715"/>
      <c r="KPZ276" s="715"/>
      <c r="KQA276" s="715"/>
      <c r="KQB276" s="715"/>
      <c r="KQC276" s="715"/>
      <c r="KQD276" s="715"/>
      <c r="KQE276" s="715"/>
      <c r="KQF276" s="715"/>
      <c r="KQG276" s="715"/>
      <c r="KQH276" s="715"/>
      <c r="KQI276" s="715"/>
      <c r="KQJ276" s="715"/>
      <c r="KQK276" s="715"/>
      <c r="KQL276" s="715"/>
      <c r="KQM276" s="715"/>
      <c r="KQN276" s="715"/>
      <c r="KQO276" s="715"/>
      <c r="KQP276" s="715"/>
      <c r="KQQ276" s="715"/>
      <c r="KQR276" s="715"/>
      <c r="KQS276" s="715"/>
      <c r="KQT276" s="715"/>
      <c r="KQU276" s="715"/>
      <c r="KQV276" s="715"/>
      <c r="KQW276" s="715"/>
      <c r="KQX276" s="715"/>
      <c r="KQY276" s="715"/>
      <c r="KQZ276" s="715"/>
      <c r="KRA276" s="715"/>
      <c r="KRB276" s="715"/>
      <c r="KRC276" s="715"/>
      <c r="KRD276" s="715"/>
      <c r="KRE276" s="715"/>
      <c r="KRF276" s="715"/>
      <c r="KRG276" s="715"/>
      <c r="KRH276" s="715"/>
      <c r="KRI276" s="715"/>
      <c r="KRJ276" s="715"/>
      <c r="KRK276" s="715"/>
      <c r="KRL276" s="715"/>
      <c r="KRM276" s="715"/>
      <c r="KRN276" s="715"/>
      <c r="KRO276" s="715"/>
      <c r="KRP276" s="715"/>
      <c r="KRQ276" s="715"/>
      <c r="KRR276" s="715"/>
      <c r="KRS276" s="715"/>
      <c r="KRT276" s="715"/>
      <c r="KRU276" s="715"/>
      <c r="KRV276" s="715"/>
      <c r="KRW276" s="715"/>
      <c r="KRX276" s="715"/>
      <c r="KRY276" s="715"/>
      <c r="KRZ276" s="715"/>
      <c r="KSA276" s="715"/>
      <c r="KSB276" s="715"/>
      <c r="KSC276" s="715"/>
      <c r="KSD276" s="715"/>
      <c r="KSE276" s="715"/>
      <c r="KSF276" s="715"/>
      <c r="KSG276" s="715"/>
      <c r="KSH276" s="715"/>
      <c r="KSI276" s="715"/>
      <c r="KUC276" s="715"/>
      <c r="KUD276" s="715"/>
      <c r="KUE276" s="715"/>
      <c r="KUF276" s="715"/>
      <c r="KUG276" s="715"/>
      <c r="KUH276" s="715"/>
      <c r="KUI276" s="715"/>
      <c r="KUJ276" s="715"/>
      <c r="KUK276" s="715"/>
      <c r="KUL276" s="715"/>
      <c r="KUM276" s="715"/>
      <c r="KUN276" s="715"/>
      <c r="KUO276" s="715"/>
      <c r="KUP276" s="715"/>
      <c r="KUQ276" s="715"/>
      <c r="KUR276" s="715"/>
      <c r="KUS276" s="715"/>
      <c r="KUT276" s="715"/>
      <c r="KUU276" s="715"/>
      <c r="KUV276" s="715"/>
      <c r="KUW276" s="715"/>
      <c r="KUX276" s="715"/>
      <c r="KUY276" s="715"/>
      <c r="KUZ276" s="715"/>
      <c r="KVA276" s="715"/>
      <c r="KVB276" s="715"/>
      <c r="KVC276" s="715"/>
      <c r="KVD276" s="715"/>
      <c r="KVE276" s="715"/>
      <c r="KVF276" s="715"/>
      <c r="KVG276" s="715"/>
      <c r="KVH276" s="715"/>
      <c r="KVI276" s="715"/>
      <c r="KVJ276" s="715"/>
      <c r="KVK276" s="715"/>
      <c r="KVL276" s="715"/>
      <c r="KVM276" s="715"/>
      <c r="KVN276" s="715"/>
      <c r="KVO276" s="715"/>
      <c r="KVP276" s="715"/>
      <c r="KVQ276" s="715"/>
      <c r="KVR276" s="715"/>
      <c r="KVS276" s="715"/>
      <c r="KVT276" s="715"/>
      <c r="KVU276" s="715"/>
      <c r="KVV276" s="715"/>
      <c r="KVW276" s="715"/>
      <c r="KVX276" s="715"/>
      <c r="KVY276" s="715"/>
      <c r="KVZ276" s="715"/>
      <c r="KWA276" s="715"/>
      <c r="KWB276" s="715"/>
      <c r="KWC276" s="715"/>
      <c r="KWD276" s="715"/>
      <c r="KWE276" s="715"/>
      <c r="KWF276" s="715"/>
      <c r="KWG276" s="715"/>
      <c r="KWH276" s="715"/>
      <c r="KWI276" s="715"/>
      <c r="KWJ276" s="715"/>
      <c r="KWK276" s="715"/>
      <c r="KWL276" s="715"/>
      <c r="KWM276" s="715"/>
      <c r="KWN276" s="715"/>
      <c r="KWO276" s="715"/>
      <c r="KWP276" s="715"/>
      <c r="KWQ276" s="715"/>
      <c r="KWR276" s="715"/>
      <c r="KWS276" s="715"/>
      <c r="KYM276" s="715"/>
      <c r="KYN276" s="715"/>
      <c r="KYO276" s="715"/>
      <c r="KYP276" s="715"/>
      <c r="KYQ276" s="715"/>
      <c r="KYR276" s="715"/>
      <c r="KYS276" s="715"/>
      <c r="KYT276" s="715"/>
      <c r="KYU276" s="715"/>
      <c r="KYV276" s="715"/>
      <c r="KYW276" s="715"/>
      <c r="KYX276" s="715"/>
      <c r="KYY276" s="715"/>
      <c r="KYZ276" s="715"/>
      <c r="KZA276" s="715"/>
      <c r="KZB276" s="715"/>
      <c r="KZC276" s="715"/>
      <c r="KZD276" s="715"/>
      <c r="KZE276" s="715"/>
      <c r="KZF276" s="715"/>
      <c r="KZG276" s="715"/>
      <c r="KZH276" s="715"/>
      <c r="KZI276" s="715"/>
      <c r="KZJ276" s="715"/>
      <c r="KZK276" s="715"/>
      <c r="KZL276" s="715"/>
      <c r="KZM276" s="715"/>
      <c r="KZN276" s="715"/>
      <c r="KZO276" s="715"/>
      <c r="KZP276" s="715"/>
      <c r="KZQ276" s="715"/>
      <c r="KZR276" s="715"/>
      <c r="KZS276" s="715"/>
      <c r="KZT276" s="715"/>
      <c r="KZU276" s="715"/>
      <c r="KZV276" s="715"/>
      <c r="KZW276" s="715"/>
      <c r="KZX276" s="715"/>
      <c r="KZY276" s="715"/>
      <c r="KZZ276" s="715"/>
      <c r="LAA276" s="715"/>
      <c r="LAB276" s="715"/>
      <c r="LAC276" s="715"/>
      <c r="LAD276" s="715"/>
      <c r="LAE276" s="715"/>
      <c r="LAF276" s="715"/>
      <c r="LAG276" s="715"/>
      <c r="LAH276" s="715"/>
      <c r="LAI276" s="715"/>
      <c r="LAJ276" s="715"/>
      <c r="LAK276" s="715"/>
      <c r="LAL276" s="715"/>
      <c r="LAM276" s="715"/>
      <c r="LAN276" s="715"/>
      <c r="LAO276" s="715"/>
      <c r="LAP276" s="715"/>
      <c r="LAQ276" s="715"/>
      <c r="LAR276" s="715"/>
      <c r="LAS276" s="715"/>
      <c r="LAT276" s="715"/>
      <c r="LAU276" s="715"/>
      <c r="LAV276" s="715"/>
      <c r="LAW276" s="715"/>
      <c r="LAX276" s="715"/>
      <c r="LAY276" s="715"/>
      <c r="LAZ276" s="715"/>
      <c r="LBA276" s="715"/>
      <c r="LBB276" s="715"/>
      <c r="LBC276" s="715"/>
      <c r="LCW276" s="715"/>
      <c r="LCX276" s="715"/>
      <c r="LCY276" s="715"/>
      <c r="LCZ276" s="715"/>
      <c r="LDA276" s="715"/>
      <c r="LDB276" s="715"/>
      <c r="LDC276" s="715"/>
      <c r="LDD276" s="715"/>
      <c r="LDE276" s="715"/>
      <c r="LDF276" s="715"/>
      <c r="LDG276" s="715"/>
      <c r="LDH276" s="715"/>
      <c r="LDI276" s="715"/>
      <c r="LDJ276" s="715"/>
      <c r="LDK276" s="715"/>
      <c r="LDL276" s="715"/>
      <c r="LDM276" s="715"/>
      <c r="LDN276" s="715"/>
      <c r="LDO276" s="715"/>
      <c r="LDP276" s="715"/>
      <c r="LDQ276" s="715"/>
      <c r="LDR276" s="715"/>
      <c r="LDS276" s="715"/>
      <c r="LDT276" s="715"/>
      <c r="LDU276" s="715"/>
      <c r="LDV276" s="715"/>
      <c r="LDW276" s="715"/>
      <c r="LDX276" s="715"/>
      <c r="LDY276" s="715"/>
      <c r="LDZ276" s="715"/>
      <c r="LEA276" s="715"/>
      <c r="LEB276" s="715"/>
      <c r="LEC276" s="715"/>
      <c r="LED276" s="715"/>
      <c r="LEE276" s="715"/>
      <c r="LEF276" s="715"/>
      <c r="LEG276" s="715"/>
      <c r="LEH276" s="715"/>
      <c r="LEI276" s="715"/>
      <c r="LEJ276" s="715"/>
      <c r="LEK276" s="715"/>
      <c r="LEL276" s="715"/>
      <c r="LEM276" s="715"/>
      <c r="LEN276" s="715"/>
      <c r="LEO276" s="715"/>
      <c r="LEP276" s="715"/>
      <c r="LEQ276" s="715"/>
      <c r="LER276" s="715"/>
      <c r="LES276" s="715"/>
      <c r="LET276" s="715"/>
      <c r="LEU276" s="715"/>
      <c r="LEV276" s="715"/>
      <c r="LEW276" s="715"/>
      <c r="LEX276" s="715"/>
      <c r="LEY276" s="715"/>
      <c r="LEZ276" s="715"/>
      <c r="LFA276" s="715"/>
      <c r="LFB276" s="715"/>
      <c r="LFC276" s="715"/>
      <c r="LFD276" s="715"/>
      <c r="LFE276" s="715"/>
      <c r="LFF276" s="715"/>
      <c r="LFG276" s="715"/>
      <c r="LFH276" s="715"/>
      <c r="LFI276" s="715"/>
      <c r="LFJ276" s="715"/>
      <c r="LFK276" s="715"/>
      <c r="LFL276" s="715"/>
      <c r="LFM276" s="715"/>
      <c r="LHG276" s="715"/>
      <c r="LHH276" s="715"/>
      <c r="LHI276" s="715"/>
      <c r="LHJ276" s="715"/>
      <c r="LHK276" s="715"/>
      <c r="LHL276" s="715"/>
      <c r="LHM276" s="715"/>
      <c r="LHN276" s="715"/>
      <c r="LHO276" s="715"/>
      <c r="LHP276" s="715"/>
      <c r="LHQ276" s="715"/>
      <c r="LHR276" s="715"/>
      <c r="LHS276" s="715"/>
      <c r="LHT276" s="715"/>
      <c r="LHU276" s="715"/>
      <c r="LHV276" s="715"/>
      <c r="LHW276" s="715"/>
      <c r="LHX276" s="715"/>
      <c r="LHY276" s="715"/>
      <c r="LHZ276" s="715"/>
      <c r="LIA276" s="715"/>
      <c r="LIB276" s="715"/>
      <c r="LIC276" s="715"/>
      <c r="LID276" s="715"/>
      <c r="LIE276" s="715"/>
      <c r="LIF276" s="715"/>
      <c r="LIG276" s="715"/>
      <c r="LIH276" s="715"/>
      <c r="LII276" s="715"/>
      <c r="LIJ276" s="715"/>
      <c r="LIK276" s="715"/>
      <c r="LIL276" s="715"/>
      <c r="LIM276" s="715"/>
      <c r="LIN276" s="715"/>
      <c r="LIO276" s="715"/>
      <c r="LIP276" s="715"/>
      <c r="LIQ276" s="715"/>
      <c r="LIR276" s="715"/>
      <c r="LIS276" s="715"/>
      <c r="LIT276" s="715"/>
      <c r="LIU276" s="715"/>
      <c r="LIV276" s="715"/>
      <c r="LIW276" s="715"/>
      <c r="LIX276" s="715"/>
      <c r="LIY276" s="715"/>
      <c r="LIZ276" s="715"/>
      <c r="LJA276" s="715"/>
      <c r="LJB276" s="715"/>
      <c r="LJC276" s="715"/>
      <c r="LJD276" s="715"/>
      <c r="LJE276" s="715"/>
      <c r="LJF276" s="715"/>
      <c r="LJG276" s="715"/>
      <c r="LJH276" s="715"/>
      <c r="LJI276" s="715"/>
      <c r="LJJ276" s="715"/>
      <c r="LJK276" s="715"/>
      <c r="LJL276" s="715"/>
      <c r="LJM276" s="715"/>
      <c r="LJN276" s="715"/>
      <c r="LJO276" s="715"/>
      <c r="LJP276" s="715"/>
      <c r="LJQ276" s="715"/>
      <c r="LJR276" s="715"/>
      <c r="LJS276" s="715"/>
      <c r="LJT276" s="715"/>
      <c r="LJU276" s="715"/>
      <c r="LJV276" s="715"/>
      <c r="LJW276" s="715"/>
      <c r="LLQ276" s="715"/>
      <c r="LLR276" s="715"/>
      <c r="LLS276" s="715"/>
      <c r="LLT276" s="715"/>
      <c r="LLU276" s="715"/>
      <c r="LLV276" s="715"/>
      <c r="LLW276" s="715"/>
      <c r="LLX276" s="715"/>
      <c r="LLY276" s="715"/>
      <c r="LLZ276" s="715"/>
      <c r="LMA276" s="715"/>
      <c r="LMB276" s="715"/>
      <c r="LMC276" s="715"/>
      <c r="LMD276" s="715"/>
      <c r="LME276" s="715"/>
      <c r="LMF276" s="715"/>
      <c r="LMG276" s="715"/>
      <c r="LMH276" s="715"/>
      <c r="LMI276" s="715"/>
      <c r="LMJ276" s="715"/>
      <c r="LMK276" s="715"/>
      <c r="LML276" s="715"/>
      <c r="LMM276" s="715"/>
      <c r="LMN276" s="715"/>
      <c r="LMO276" s="715"/>
      <c r="LMP276" s="715"/>
      <c r="LMQ276" s="715"/>
      <c r="LMR276" s="715"/>
      <c r="LMS276" s="715"/>
      <c r="LMT276" s="715"/>
      <c r="LMU276" s="715"/>
      <c r="LMV276" s="715"/>
      <c r="LMW276" s="715"/>
      <c r="LMX276" s="715"/>
      <c r="LMY276" s="715"/>
      <c r="LMZ276" s="715"/>
      <c r="LNA276" s="715"/>
      <c r="LNB276" s="715"/>
      <c r="LNC276" s="715"/>
      <c r="LND276" s="715"/>
      <c r="LNE276" s="715"/>
      <c r="LNF276" s="715"/>
      <c r="LNG276" s="715"/>
      <c r="LNH276" s="715"/>
      <c r="LNI276" s="715"/>
      <c r="LNJ276" s="715"/>
      <c r="LNK276" s="715"/>
      <c r="LNL276" s="715"/>
      <c r="LNM276" s="715"/>
      <c r="LNN276" s="715"/>
      <c r="LNO276" s="715"/>
      <c r="LNP276" s="715"/>
      <c r="LNQ276" s="715"/>
      <c r="LNR276" s="715"/>
      <c r="LNS276" s="715"/>
      <c r="LNT276" s="715"/>
      <c r="LNU276" s="715"/>
      <c r="LNV276" s="715"/>
      <c r="LNW276" s="715"/>
      <c r="LNX276" s="715"/>
      <c r="LNY276" s="715"/>
      <c r="LNZ276" s="715"/>
      <c r="LOA276" s="715"/>
      <c r="LOB276" s="715"/>
      <c r="LOC276" s="715"/>
      <c r="LOD276" s="715"/>
      <c r="LOE276" s="715"/>
      <c r="LOF276" s="715"/>
      <c r="LOG276" s="715"/>
      <c r="LQA276" s="715"/>
      <c r="LQB276" s="715"/>
      <c r="LQC276" s="715"/>
      <c r="LQD276" s="715"/>
      <c r="LQE276" s="715"/>
      <c r="LQF276" s="715"/>
      <c r="LQG276" s="715"/>
      <c r="LQH276" s="715"/>
      <c r="LQI276" s="715"/>
      <c r="LQJ276" s="715"/>
      <c r="LQK276" s="715"/>
      <c r="LQL276" s="715"/>
      <c r="LQM276" s="715"/>
      <c r="LQN276" s="715"/>
      <c r="LQO276" s="715"/>
      <c r="LQP276" s="715"/>
      <c r="LQQ276" s="715"/>
      <c r="LQR276" s="715"/>
      <c r="LQS276" s="715"/>
      <c r="LQT276" s="715"/>
      <c r="LQU276" s="715"/>
      <c r="LQV276" s="715"/>
      <c r="LQW276" s="715"/>
      <c r="LQX276" s="715"/>
      <c r="LQY276" s="715"/>
      <c r="LQZ276" s="715"/>
      <c r="LRA276" s="715"/>
      <c r="LRB276" s="715"/>
      <c r="LRC276" s="715"/>
      <c r="LRD276" s="715"/>
      <c r="LRE276" s="715"/>
      <c r="LRF276" s="715"/>
      <c r="LRG276" s="715"/>
      <c r="LRH276" s="715"/>
      <c r="LRI276" s="715"/>
      <c r="LRJ276" s="715"/>
      <c r="LRK276" s="715"/>
      <c r="LRL276" s="715"/>
      <c r="LRM276" s="715"/>
      <c r="LRN276" s="715"/>
      <c r="LRO276" s="715"/>
      <c r="LRP276" s="715"/>
      <c r="LRQ276" s="715"/>
      <c r="LRR276" s="715"/>
      <c r="LRS276" s="715"/>
      <c r="LRT276" s="715"/>
      <c r="LRU276" s="715"/>
      <c r="LRV276" s="715"/>
      <c r="LRW276" s="715"/>
      <c r="LRX276" s="715"/>
      <c r="LRY276" s="715"/>
      <c r="LRZ276" s="715"/>
      <c r="LSA276" s="715"/>
      <c r="LSB276" s="715"/>
      <c r="LSC276" s="715"/>
      <c r="LSD276" s="715"/>
      <c r="LSE276" s="715"/>
      <c r="LSF276" s="715"/>
      <c r="LSG276" s="715"/>
      <c r="LSH276" s="715"/>
      <c r="LSI276" s="715"/>
      <c r="LSJ276" s="715"/>
      <c r="LSK276" s="715"/>
      <c r="LSL276" s="715"/>
      <c r="LSM276" s="715"/>
      <c r="LSN276" s="715"/>
      <c r="LSO276" s="715"/>
      <c r="LSP276" s="715"/>
      <c r="LSQ276" s="715"/>
      <c r="LUK276" s="715"/>
      <c r="LUL276" s="715"/>
      <c r="LUM276" s="715"/>
      <c r="LUN276" s="715"/>
      <c r="LUO276" s="715"/>
      <c r="LUP276" s="715"/>
      <c r="LUQ276" s="715"/>
      <c r="LUR276" s="715"/>
      <c r="LUS276" s="715"/>
      <c r="LUT276" s="715"/>
      <c r="LUU276" s="715"/>
      <c r="LUV276" s="715"/>
      <c r="LUW276" s="715"/>
      <c r="LUX276" s="715"/>
      <c r="LUY276" s="715"/>
      <c r="LUZ276" s="715"/>
      <c r="LVA276" s="715"/>
      <c r="LVB276" s="715"/>
      <c r="LVC276" s="715"/>
      <c r="LVD276" s="715"/>
      <c r="LVE276" s="715"/>
      <c r="LVF276" s="715"/>
      <c r="LVG276" s="715"/>
      <c r="LVH276" s="715"/>
      <c r="LVI276" s="715"/>
      <c r="LVJ276" s="715"/>
      <c r="LVK276" s="715"/>
      <c r="LVL276" s="715"/>
      <c r="LVM276" s="715"/>
      <c r="LVN276" s="715"/>
      <c r="LVO276" s="715"/>
      <c r="LVP276" s="715"/>
      <c r="LVQ276" s="715"/>
      <c r="LVR276" s="715"/>
      <c r="LVS276" s="715"/>
      <c r="LVT276" s="715"/>
      <c r="LVU276" s="715"/>
      <c r="LVV276" s="715"/>
      <c r="LVW276" s="715"/>
      <c r="LVX276" s="715"/>
      <c r="LVY276" s="715"/>
      <c r="LVZ276" s="715"/>
      <c r="LWA276" s="715"/>
      <c r="LWB276" s="715"/>
      <c r="LWC276" s="715"/>
      <c r="LWD276" s="715"/>
      <c r="LWE276" s="715"/>
      <c r="LWF276" s="715"/>
      <c r="LWG276" s="715"/>
      <c r="LWH276" s="715"/>
      <c r="LWI276" s="715"/>
      <c r="LWJ276" s="715"/>
      <c r="LWK276" s="715"/>
      <c r="LWL276" s="715"/>
      <c r="LWM276" s="715"/>
      <c r="LWN276" s="715"/>
      <c r="LWO276" s="715"/>
      <c r="LWP276" s="715"/>
      <c r="LWQ276" s="715"/>
      <c r="LWR276" s="715"/>
      <c r="LWS276" s="715"/>
      <c r="LWT276" s="715"/>
      <c r="LWU276" s="715"/>
      <c r="LWV276" s="715"/>
      <c r="LWW276" s="715"/>
      <c r="LWX276" s="715"/>
      <c r="LWY276" s="715"/>
      <c r="LWZ276" s="715"/>
      <c r="LXA276" s="715"/>
      <c r="LYU276" s="715"/>
      <c r="LYV276" s="715"/>
      <c r="LYW276" s="715"/>
      <c r="LYX276" s="715"/>
      <c r="LYY276" s="715"/>
      <c r="LYZ276" s="715"/>
      <c r="LZA276" s="715"/>
      <c r="LZB276" s="715"/>
      <c r="LZC276" s="715"/>
      <c r="LZD276" s="715"/>
      <c r="LZE276" s="715"/>
      <c r="LZF276" s="715"/>
      <c r="LZG276" s="715"/>
      <c r="LZH276" s="715"/>
      <c r="LZI276" s="715"/>
      <c r="LZJ276" s="715"/>
      <c r="LZK276" s="715"/>
      <c r="LZL276" s="715"/>
      <c r="LZM276" s="715"/>
      <c r="LZN276" s="715"/>
      <c r="LZO276" s="715"/>
      <c r="LZP276" s="715"/>
      <c r="LZQ276" s="715"/>
      <c r="LZR276" s="715"/>
      <c r="LZS276" s="715"/>
      <c r="LZT276" s="715"/>
      <c r="LZU276" s="715"/>
      <c r="LZV276" s="715"/>
      <c r="LZW276" s="715"/>
      <c r="LZX276" s="715"/>
      <c r="LZY276" s="715"/>
      <c r="LZZ276" s="715"/>
      <c r="MAA276" s="715"/>
      <c r="MAB276" s="715"/>
      <c r="MAC276" s="715"/>
      <c r="MAD276" s="715"/>
      <c r="MAE276" s="715"/>
      <c r="MAF276" s="715"/>
      <c r="MAG276" s="715"/>
      <c r="MAH276" s="715"/>
      <c r="MAI276" s="715"/>
      <c r="MAJ276" s="715"/>
      <c r="MAK276" s="715"/>
      <c r="MAL276" s="715"/>
      <c r="MAM276" s="715"/>
      <c r="MAN276" s="715"/>
      <c r="MAO276" s="715"/>
      <c r="MAP276" s="715"/>
      <c r="MAQ276" s="715"/>
      <c r="MAR276" s="715"/>
      <c r="MAS276" s="715"/>
      <c r="MAT276" s="715"/>
      <c r="MAU276" s="715"/>
      <c r="MAV276" s="715"/>
      <c r="MAW276" s="715"/>
      <c r="MAX276" s="715"/>
      <c r="MAY276" s="715"/>
      <c r="MAZ276" s="715"/>
      <c r="MBA276" s="715"/>
      <c r="MBB276" s="715"/>
      <c r="MBC276" s="715"/>
      <c r="MBD276" s="715"/>
      <c r="MBE276" s="715"/>
      <c r="MBF276" s="715"/>
      <c r="MBG276" s="715"/>
      <c r="MBH276" s="715"/>
      <c r="MBI276" s="715"/>
      <c r="MBJ276" s="715"/>
      <c r="MBK276" s="715"/>
      <c r="MDE276" s="715"/>
      <c r="MDF276" s="715"/>
      <c r="MDG276" s="715"/>
      <c r="MDH276" s="715"/>
      <c r="MDI276" s="715"/>
      <c r="MDJ276" s="715"/>
      <c r="MDK276" s="715"/>
      <c r="MDL276" s="715"/>
      <c r="MDM276" s="715"/>
      <c r="MDN276" s="715"/>
      <c r="MDO276" s="715"/>
      <c r="MDP276" s="715"/>
      <c r="MDQ276" s="715"/>
      <c r="MDR276" s="715"/>
      <c r="MDS276" s="715"/>
      <c r="MDT276" s="715"/>
      <c r="MDU276" s="715"/>
      <c r="MDV276" s="715"/>
      <c r="MDW276" s="715"/>
      <c r="MDX276" s="715"/>
      <c r="MDY276" s="715"/>
      <c r="MDZ276" s="715"/>
      <c r="MEA276" s="715"/>
      <c r="MEB276" s="715"/>
      <c r="MEC276" s="715"/>
      <c r="MED276" s="715"/>
      <c r="MEE276" s="715"/>
      <c r="MEF276" s="715"/>
      <c r="MEG276" s="715"/>
      <c r="MEH276" s="715"/>
      <c r="MEI276" s="715"/>
      <c r="MEJ276" s="715"/>
      <c r="MEK276" s="715"/>
      <c r="MEL276" s="715"/>
      <c r="MEM276" s="715"/>
      <c r="MEN276" s="715"/>
      <c r="MEO276" s="715"/>
      <c r="MEP276" s="715"/>
      <c r="MEQ276" s="715"/>
      <c r="MER276" s="715"/>
      <c r="MES276" s="715"/>
      <c r="MET276" s="715"/>
      <c r="MEU276" s="715"/>
      <c r="MEV276" s="715"/>
      <c r="MEW276" s="715"/>
      <c r="MEX276" s="715"/>
      <c r="MEY276" s="715"/>
      <c r="MEZ276" s="715"/>
      <c r="MFA276" s="715"/>
      <c r="MFB276" s="715"/>
      <c r="MFC276" s="715"/>
      <c r="MFD276" s="715"/>
      <c r="MFE276" s="715"/>
      <c r="MFF276" s="715"/>
      <c r="MFG276" s="715"/>
      <c r="MFH276" s="715"/>
      <c r="MFI276" s="715"/>
      <c r="MFJ276" s="715"/>
      <c r="MFK276" s="715"/>
      <c r="MFL276" s="715"/>
      <c r="MFM276" s="715"/>
      <c r="MFN276" s="715"/>
      <c r="MFO276" s="715"/>
      <c r="MFP276" s="715"/>
      <c r="MFQ276" s="715"/>
      <c r="MFR276" s="715"/>
      <c r="MFS276" s="715"/>
      <c r="MFT276" s="715"/>
      <c r="MFU276" s="715"/>
      <c r="MHO276" s="715"/>
      <c r="MHP276" s="715"/>
      <c r="MHQ276" s="715"/>
      <c r="MHR276" s="715"/>
      <c r="MHS276" s="715"/>
      <c r="MHT276" s="715"/>
      <c r="MHU276" s="715"/>
      <c r="MHV276" s="715"/>
      <c r="MHW276" s="715"/>
      <c r="MHX276" s="715"/>
      <c r="MHY276" s="715"/>
      <c r="MHZ276" s="715"/>
      <c r="MIA276" s="715"/>
      <c r="MIB276" s="715"/>
      <c r="MIC276" s="715"/>
      <c r="MID276" s="715"/>
      <c r="MIE276" s="715"/>
      <c r="MIF276" s="715"/>
      <c r="MIG276" s="715"/>
      <c r="MIH276" s="715"/>
      <c r="MII276" s="715"/>
      <c r="MIJ276" s="715"/>
      <c r="MIK276" s="715"/>
      <c r="MIL276" s="715"/>
      <c r="MIM276" s="715"/>
      <c r="MIN276" s="715"/>
      <c r="MIO276" s="715"/>
      <c r="MIP276" s="715"/>
      <c r="MIQ276" s="715"/>
      <c r="MIR276" s="715"/>
      <c r="MIS276" s="715"/>
      <c r="MIT276" s="715"/>
      <c r="MIU276" s="715"/>
      <c r="MIV276" s="715"/>
      <c r="MIW276" s="715"/>
      <c r="MIX276" s="715"/>
      <c r="MIY276" s="715"/>
      <c r="MIZ276" s="715"/>
      <c r="MJA276" s="715"/>
      <c r="MJB276" s="715"/>
      <c r="MJC276" s="715"/>
      <c r="MJD276" s="715"/>
      <c r="MJE276" s="715"/>
      <c r="MJF276" s="715"/>
      <c r="MJG276" s="715"/>
      <c r="MJH276" s="715"/>
      <c r="MJI276" s="715"/>
      <c r="MJJ276" s="715"/>
      <c r="MJK276" s="715"/>
      <c r="MJL276" s="715"/>
      <c r="MJM276" s="715"/>
      <c r="MJN276" s="715"/>
      <c r="MJO276" s="715"/>
      <c r="MJP276" s="715"/>
      <c r="MJQ276" s="715"/>
      <c r="MJR276" s="715"/>
      <c r="MJS276" s="715"/>
      <c r="MJT276" s="715"/>
      <c r="MJU276" s="715"/>
      <c r="MJV276" s="715"/>
      <c r="MJW276" s="715"/>
      <c r="MJX276" s="715"/>
      <c r="MJY276" s="715"/>
      <c r="MJZ276" s="715"/>
      <c r="MKA276" s="715"/>
      <c r="MKB276" s="715"/>
      <c r="MKC276" s="715"/>
      <c r="MKD276" s="715"/>
      <c r="MKE276" s="715"/>
      <c r="MLY276" s="715"/>
      <c r="MLZ276" s="715"/>
      <c r="MMA276" s="715"/>
      <c r="MMB276" s="715"/>
      <c r="MMC276" s="715"/>
      <c r="MMD276" s="715"/>
      <c r="MME276" s="715"/>
      <c r="MMF276" s="715"/>
      <c r="MMG276" s="715"/>
      <c r="MMH276" s="715"/>
      <c r="MMI276" s="715"/>
      <c r="MMJ276" s="715"/>
      <c r="MMK276" s="715"/>
      <c r="MML276" s="715"/>
      <c r="MMM276" s="715"/>
      <c r="MMN276" s="715"/>
      <c r="MMO276" s="715"/>
      <c r="MMP276" s="715"/>
      <c r="MMQ276" s="715"/>
      <c r="MMR276" s="715"/>
      <c r="MMS276" s="715"/>
      <c r="MMT276" s="715"/>
      <c r="MMU276" s="715"/>
      <c r="MMV276" s="715"/>
      <c r="MMW276" s="715"/>
      <c r="MMX276" s="715"/>
      <c r="MMY276" s="715"/>
      <c r="MMZ276" s="715"/>
      <c r="MNA276" s="715"/>
      <c r="MNB276" s="715"/>
      <c r="MNC276" s="715"/>
      <c r="MND276" s="715"/>
      <c r="MNE276" s="715"/>
      <c r="MNF276" s="715"/>
      <c r="MNG276" s="715"/>
      <c r="MNH276" s="715"/>
      <c r="MNI276" s="715"/>
      <c r="MNJ276" s="715"/>
      <c r="MNK276" s="715"/>
      <c r="MNL276" s="715"/>
      <c r="MNM276" s="715"/>
      <c r="MNN276" s="715"/>
      <c r="MNO276" s="715"/>
      <c r="MNP276" s="715"/>
      <c r="MNQ276" s="715"/>
      <c r="MNR276" s="715"/>
      <c r="MNS276" s="715"/>
      <c r="MNT276" s="715"/>
      <c r="MNU276" s="715"/>
      <c r="MNV276" s="715"/>
      <c r="MNW276" s="715"/>
      <c r="MNX276" s="715"/>
      <c r="MNY276" s="715"/>
      <c r="MNZ276" s="715"/>
      <c r="MOA276" s="715"/>
      <c r="MOB276" s="715"/>
      <c r="MOC276" s="715"/>
      <c r="MOD276" s="715"/>
      <c r="MOE276" s="715"/>
      <c r="MOF276" s="715"/>
      <c r="MOG276" s="715"/>
      <c r="MOH276" s="715"/>
      <c r="MOI276" s="715"/>
      <c r="MOJ276" s="715"/>
      <c r="MOK276" s="715"/>
      <c r="MOL276" s="715"/>
      <c r="MOM276" s="715"/>
      <c r="MON276" s="715"/>
      <c r="MOO276" s="715"/>
      <c r="MQI276" s="715"/>
      <c r="MQJ276" s="715"/>
      <c r="MQK276" s="715"/>
      <c r="MQL276" s="715"/>
      <c r="MQM276" s="715"/>
      <c r="MQN276" s="715"/>
      <c r="MQO276" s="715"/>
      <c r="MQP276" s="715"/>
      <c r="MQQ276" s="715"/>
      <c r="MQR276" s="715"/>
      <c r="MQS276" s="715"/>
      <c r="MQT276" s="715"/>
      <c r="MQU276" s="715"/>
      <c r="MQV276" s="715"/>
      <c r="MQW276" s="715"/>
      <c r="MQX276" s="715"/>
      <c r="MQY276" s="715"/>
      <c r="MQZ276" s="715"/>
      <c r="MRA276" s="715"/>
      <c r="MRB276" s="715"/>
      <c r="MRC276" s="715"/>
      <c r="MRD276" s="715"/>
      <c r="MRE276" s="715"/>
      <c r="MRF276" s="715"/>
      <c r="MRG276" s="715"/>
      <c r="MRH276" s="715"/>
      <c r="MRI276" s="715"/>
      <c r="MRJ276" s="715"/>
      <c r="MRK276" s="715"/>
      <c r="MRL276" s="715"/>
      <c r="MRM276" s="715"/>
      <c r="MRN276" s="715"/>
      <c r="MRO276" s="715"/>
      <c r="MRP276" s="715"/>
      <c r="MRQ276" s="715"/>
      <c r="MRR276" s="715"/>
      <c r="MRS276" s="715"/>
      <c r="MRT276" s="715"/>
      <c r="MRU276" s="715"/>
      <c r="MRV276" s="715"/>
      <c r="MRW276" s="715"/>
      <c r="MRX276" s="715"/>
      <c r="MRY276" s="715"/>
      <c r="MRZ276" s="715"/>
      <c r="MSA276" s="715"/>
      <c r="MSB276" s="715"/>
      <c r="MSC276" s="715"/>
      <c r="MSD276" s="715"/>
      <c r="MSE276" s="715"/>
      <c r="MSF276" s="715"/>
      <c r="MSG276" s="715"/>
      <c r="MSH276" s="715"/>
      <c r="MSI276" s="715"/>
      <c r="MSJ276" s="715"/>
      <c r="MSK276" s="715"/>
      <c r="MSL276" s="715"/>
      <c r="MSM276" s="715"/>
      <c r="MSN276" s="715"/>
      <c r="MSO276" s="715"/>
      <c r="MSP276" s="715"/>
      <c r="MSQ276" s="715"/>
      <c r="MSR276" s="715"/>
      <c r="MSS276" s="715"/>
      <c r="MST276" s="715"/>
      <c r="MSU276" s="715"/>
      <c r="MSV276" s="715"/>
      <c r="MSW276" s="715"/>
      <c r="MSX276" s="715"/>
      <c r="MSY276" s="715"/>
      <c r="MUS276" s="715"/>
      <c r="MUT276" s="715"/>
      <c r="MUU276" s="715"/>
      <c r="MUV276" s="715"/>
      <c r="MUW276" s="715"/>
      <c r="MUX276" s="715"/>
      <c r="MUY276" s="715"/>
      <c r="MUZ276" s="715"/>
      <c r="MVA276" s="715"/>
      <c r="MVB276" s="715"/>
      <c r="MVC276" s="715"/>
      <c r="MVD276" s="715"/>
      <c r="MVE276" s="715"/>
      <c r="MVF276" s="715"/>
      <c r="MVG276" s="715"/>
      <c r="MVH276" s="715"/>
      <c r="MVI276" s="715"/>
      <c r="MVJ276" s="715"/>
      <c r="MVK276" s="715"/>
      <c r="MVL276" s="715"/>
      <c r="MVM276" s="715"/>
      <c r="MVN276" s="715"/>
      <c r="MVO276" s="715"/>
      <c r="MVP276" s="715"/>
      <c r="MVQ276" s="715"/>
      <c r="MVR276" s="715"/>
      <c r="MVS276" s="715"/>
      <c r="MVT276" s="715"/>
      <c r="MVU276" s="715"/>
      <c r="MVV276" s="715"/>
      <c r="MVW276" s="715"/>
      <c r="MVX276" s="715"/>
      <c r="MVY276" s="715"/>
      <c r="MVZ276" s="715"/>
      <c r="MWA276" s="715"/>
      <c r="MWB276" s="715"/>
      <c r="MWC276" s="715"/>
      <c r="MWD276" s="715"/>
      <c r="MWE276" s="715"/>
      <c r="MWF276" s="715"/>
      <c r="MWG276" s="715"/>
      <c r="MWH276" s="715"/>
      <c r="MWI276" s="715"/>
      <c r="MWJ276" s="715"/>
      <c r="MWK276" s="715"/>
      <c r="MWL276" s="715"/>
      <c r="MWM276" s="715"/>
      <c r="MWN276" s="715"/>
      <c r="MWO276" s="715"/>
      <c r="MWP276" s="715"/>
      <c r="MWQ276" s="715"/>
      <c r="MWR276" s="715"/>
      <c r="MWS276" s="715"/>
      <c r="MWT276" s="715"/>
      <c r="MWU276" s="715"/>
      <c r="MWV276" s="715"/>
      <c r="MWW276" s="715"/>
      <c r="MWX276" s="715"/>
      <c r="MWY276" s="715"/>
      <c r="MWZ276" s="715"/>
      <c r="MXA276" s="715"/>
      <c r="MXB276" s="715"/>
      <c r="MXC276" s="715"/>
      <c r="MXD276" s="715"/>
      <c r="MXE276" s="715"/>
      <c r="MXF276" s="715"/>
      <c r="MXG276" s="715"/>
      <c r="MXH276" s="715"/>
      <c r="MXI276" s="715"/>
      <c r="MZC276" s="715"/>
      <c r="MZD276" s="715"/>
      <c r="MZE276" s="715"/>
      <c r="MZF276" s="715"/>
      <c r="MZG276" s="715"/>
      <c r="MZH276" s="715"/>
      <c r="MZI276" s="715"/>
      <c r="MZJ276" s="715"/>
      <c r="MZK276" s="715"/>
      <c r="MZL276" s="715"/>
      <c r="MZM276" s="715"/>
      <c r="MZN276" s="715"/>
      <c r="MZO276" s="715"/>
      <c r="MZP276" s="715"/>
      <c r="MZQ276" s="715"/>
      <c r="MZR276" s="715"/>
      <c r="MZS276" s="715"/>
      <c r="MZT276" s="715"/>
      <c r="MZU276" s="715"/>
      <c r="MZV276" s="715"/>
      <c r="MZW276" s="715"/>
      <c r="MZX276" s="715"/>
      <c r="MZY276" s="715"/>
      <c r="MZZ276" s="715"/>
      <c r="NAA276" s="715"/>
      <c r="NAB276" s="715"/>
      <c r="NAC276" s="715"/>
      <c r="NAD276" s="715"/>
      <c r="NAE276" s="715"/>
      <c r="NAF276" s="715"/>
      <c r="NAG276" s="715"/>
      <c r="NAH276" s="715"/>
      <c r="NAI276" s="715"/>
      <c r="NAJ276" s="715"/>
      <c r="NAK276" s="715"/>
      <c r="NAL276" s="715"/>
      <c r="NAM276" s="715"/>
      <c r="NAN276" s="715"/>
      <c r="NAO276" s="715"/>
      <c r="NAP276" s="715"/>
      <c r="NAQ276" s="715"/>
      <c r="NAR276" s="715"/>
      <c r="NAS276" s="715"/>
      <c r="NAT276" s="715"/>
      <c r="NAU276" s="715"/>
      <c r="NAV276" s="715"/>
      <c r="NAW276" s="715"/>
      <c r="NAX276" s="715"/>
      <c r="NAY276" s="715"/>
      <c r="NAZ276" s="715"/>
      <c r="NBA276" s="715"/>
      <c r="NBB276" s="715"/>
      <c r="NBC276" s="715"/>
      <c r="NBD276" s="715"/>
      <c r="NBE276" s="715"/>
      <c r="NBF276" s="715"/>
      <c r="NBG276" s="715"/>
      <c r="NBH276" s="715"/>
      <c r="NBI276" s="715"/>
      <c r="NBJ276" s="715"/>
      <c r="NBK276" s="715"/>
      <c r="NBL276" s="715"/>
      <c r="NBM276" s="715"/>
      <c r="NBN276" s="715"/>
      <c r="NBO276" s="715"/>
      <c r="NBP276" s="715"/>
      <c r="NBQ276" s="715"/>
      <c r="NBR276" s="715"/>
      <c r="NBS276" s="715"/>
      <c r="NDM276" s="715"/>
      <c r="NDN276" s="715"/>
      <c r="NDO276" s="715"/>
      <c r="NDP276" s="715"/>
      <c r="NDQ276" s="715"/>
      <c r="NDR276" s="715"/>
      <c r="NDS276" s="715"/>
      <c r="NDT276" s="715"/>
      <c r="NDU276" s="715"/>
      <c r="NDV276" s="715"/>
      <c r="NDW276" s="715"/>
      <c r="NDX276" s="715"/>
      <c r="NDY276" s="715"/>
      <c r="NDZ276" s="715"/>
      <c r="NEA276" s="715"/>
      <c r="NEB276" s="715"/>
      <c r="NEC276" s="715"/>
      <c r="NED276" s="715"/>
      <c r="NEE276" s="715"/>
      <c r="NEF276" s="715"/>
      <c r="NEG276" s="715"/>
      <c r="NEH276" s="715"/>
      <c r="NEI276" s="715"/>
      <c r="NEJ276" s="715"/>
      <c r="NEK276" s="715"/>
      <c r="NEL276" s="715"/>
      <c r="NEM276" s="715"/>
      <c r="NEN276" s="715"/>
      <c r="NEO276" s="715"/>
      <c r="NEP276" s="715"/>
      <c r="NEQ276" s="715"/>
      <c r="NER276" s="715"/>
      <c r="NES276" s="715"/>
      <c r="NET276" s="715"/>
      <c r="NEU276" s="715"/>
      <c r="NEV276" s="715"/>
      <c r="NEW276" s="715"/>
      <c r="NEX276" s="715"/>
      <c r="NEY276" s="715"/>
      <c r="NEZ276" s="715"/>
      <c r="NFA276" s="715"/>
      <c r="NFB276" s="715"/>
      <c r="NFC276" s="715"/>
      <c r="NFD276" s="715"/>
      <c r="NFE276" s="715"/>
      <c r="NFF276" s="715"/>
      <c r="NFG276" s="715"/>
      <c r="NFH276" s="715"/>
      <c r="NFI276" s="715"/>
      <c r="NFJ276" s="715"/>
      <c r="NFK276" s="715"/>
      <c r="NFL276" s="715"/>
      <c r="NFM276" s="715"/>
      <c r="NFN276" s="715"/>
      <c r="NFO276" s="715"/>
      <c r="NFP276" s="715"/>
      <c r="NFQ276" s="715"/>
      <c r="NFR276" s="715"/>
      <c r="NFS276" s="715"/>
      <c r="NFT276" s="715"/>
      <c r="NFU276" s="715"/>
      <c r="NFV276" s="715"/>
      <c r="NFW276" s="715"/>
      <c r="NFX276" s="715"/>
      <c r="NFY276" s="715"/>
      <c r="NFZ276" s="715"/>
      <c r="NGA276" s="715"/>
      <c r="NGB276" s="715"/>
      <c r="NGC276" s="715"/>
      <c r="NHW276" s="715"/>
      <c r="NHX276" s="715"/>
      <c r="NHY276" s="715"/>
      <c r="NHZ276" s="715"/>
      <c r="NIA276" s="715"/>
      <c r="NIB276" s="715"/>
      <c r="NIC276" s="715"/>
      <c r="NID276" s="715"/>
      <c r="NIE276" s="715"/>
      <c r="NIF276" s="715"/>
      <c r="NIG276" s="715"/>
      <c r="NIH276" s="715"/>
      <c r="NII276" s="715"/>
      <c r="NIJ276" s="715"/>
      <c r="NIK276" s="715"/>
      <c r="NIL276" s="715"/>
      <c r="NIM276" s="715"/>
      <c r="NIN276" s="715"/>
      <c r="NIO276" s="715"/>
      <c r="NIP276" s="715"/>
      <c r="NIQ276" s="715"/>
      <c r="NIR276" s="715"/>
      <c r="NIS276" s="715"/>
      <c r="NIT276" s="715"/>
      <c r="NIU276" s="715"/>
      <c r="NIV276" s="715"/>
      <c r="NIW276" s="715"/>
      <c r="NIX276" s="715"/>
      <c r="NIY276" s="715"/>
      <c r="NIZ276" s="715"/>
      <c r="NJA276" s="715"/>
      <c r="NJB276" s="715"/>
      <c r="NJC276" s="715"/>
      <c r="NJD276" s="715"/>
      <c r="NJE276" s="715"/>
      <c r="NJF276" s="715"/>
      <c r="NJG276" s="715"/>
      <c r="NJH276" s="715"/>
      <c r="NJI276" s="715"/>
      <c r="NJJ276" s="715"/>
      <c r="NJK276" s="715"/>
      <c r="NJL276" s="715"/>
      <c r="NJM276" s="715"/>
      <c r="NJN276" s="715"/>
      <c r="NJO276" s="715"/>
      <c r="NJP276" s="715"/>
      <c r="NJQ276" s="715"/>
      <c r="NJR276" s="715"/>
      <c r="NJS276" s="715"/>
      <c r="NJT276" s="715"/>
      <c r="NJU276" s="715"/>
      <c r="NJV276" s="715"/>
      <c r="NJW276" s="715"/>
      <c r="NJX276" s="715"/>
      <c r="NJY276" s="715"/>
      <c r="NJZ276" s="715"/>
      <c r="NKA276" s="715"/>
      <c r="NKB276" s="715"/>
      <c r="NKC276" s="715"/>
      <c r="NKD276" s="715"/>
      <c r="NKE276" s="715"/>
      <c r="NKF276" s="715"/>
      <c r="NKG276" s="715"/>
      <c r="NKH276" s="715"/>
      <c r="NKI276" s="715"/>
      <c r="NKJ276" s="715"/>
      <c r="NKK276" s="715"/>
      <c r="NKL276" s="715"/>
      <c r="NKM276" s="715"/>
      <c r="NMG276" s="715"/>
      <c r="NMH276" s="715"/>
      <c r="NMI276" s="715"/>
      <c r="NMJ276" s="715"/>
      <c r="NMK276" s="715"/>
      <c r="NML276" s="715"/>
      <c r="NMM276" s="715"/>
      <c r="NMN276" s="715"/>
      <c r="NMO276" s="715"/>
      <c r="NMP276" s="715"/>
      <c r="NMQ276" s="715"/>
      <c r="NMR276" s="715"/>
      <c r="NMS276" s="715"/>
      <c r="NMT276" s="715"/>
      <c r="NMU276" s="715"/>
      <c r="NMV276" s="715"/>
      <c r="NMW276" s="715"/>
      <c r="NMX276" s="715"/>
      <c r="NMY276" s="715"/>
      <c r="NMZ276" s="715"/>
      <c r="NNA276" s="715"/>
      <c r="NNB276" s="715"/>
      <c r="NNC276" s="715"/>
      <c r="NND276" s="715"/>
      <c r="NNE276" s="715"/>
      <c r="NNF276" s="715"/>
      <c r="NNG276" s="715"/>
      <c r="NNH276" s="715"/>
      <c r="NNI276" s="715"/>
      <c r="NNJ276" s="715"/>
      <c r="NNK276" s="715"/>
      <c r="NNL276" s="715"/>
      <c r="NNM276" s="715"/>
      <c r="NNN276" s="715"/>
      <c r="NNO276" s="715"/>
      <c r="NNP276" s="715"/>
      <c r="NNQ276" s="715"/>
      <c r="NNR276" s="715"/>
      <c r="NNS276" s="715"/>
      <c r="NNT276" s="715"/>
      <c r="NNU276" s="715"/>
      <c r="NNV276" s="715"/>
      <c r="NNW276" s="715"/>
      <c r="NNX276" s="715"/>
      <c r="NNY276" s="715"/>
      <c r="NNZ276" s="715"/>
      <c r="NOA276" s="715"/>
      <c r="NOB276" s="715"/>
      <c r="NOC276" s="715"/>
      <c r="NOD276" s="715"/>
      <c r="NOE276" s="715"/>
      <c r="NOF276" s="715"/>
      <c r="NOG276" s="715"/>
      <c r="NOH276" s="715"/>
      <c r="NOI276" s="715"/>
      <c r="NOJ276" s="715"/>
      <c r="NOK276" s="715"/>
      <c r="NOL276" s="715"/>
      <c r="NOM276" s="715"/>
      <c r="NON276" s="715"/>
      <c r="NOO276" s="715"/>
      <c r="NOP276" s="715"/>
      <c r="NOQ276" s="715"/>
      <c r="NOR276" s="715"/>
      <c r="NOS276" s="715"/>
      <c r="NOT276" s="715"/>
      <c r="NOU276" s="715"/>
      <c r="NOV276" s="715"/>
      <c r="NOW276" s="715"/>
      <c r="NQQ276" s="715"/>
      <c r="NQR276" s="715"/>
      <c r="NQS276" s="715"/>
      <c r="NQT276" s="715"/>
      <c r="NQU276" s="715"/>
      <c r="NQV276" s="715"/>
      <c r="NQW276" s="715"/>
      <c r="NQX276" s="715"/>
      <c r="NQY276" s="715"/>
      <c r="NQZ276" s="715"/>
      <c r="NRA276" s="715"/>
      <c r="NRB276" s="715"/>
      <c r="NRC276" s="715"/>
      <c r="NRD276" s="715"/>
      <c r="NRE276" s="715"/>
      <c r="NRF276" s="715"/>
      <c r="NRG276" s="715"/>
      <c r="NRH276" s="715"/>
      <c r="NRI276" s="715"/>
      <c r="NRJ276" s="715"/>
      <c r="NRK276" s="715"/>
      <c r="NRL276" s="715"/>
      <c r="NRM276" s="715"/>
      <c r="NRN276" s="715"/>
      <c r="NRO276" s="715"/>
      <c r="NRP276" s="715"/>
      <c r="NRQ276" s="715"/>
      <c r="NRR276" s="715"/>
      <c r="NRS276" s="715"/>
      <c r="NRT276" s="715"/>
      <c r="NRU276" s="715"/>
      <c r="NRV276" s="715"/>
      <c r="NRW276" s="715"/>
      <c r="NRX276" s="715"/>
      <c r="NRY276" s="715"/>
      <c r="NRZ276" s="715"/>
      <c r="NSA276" s="715"/>
      <c r="NSB276" s="715"/>
      <c r="NSC276" s="715"/>
      <c r="NSD276" s="715"/>
      <c r="NSE276" s="715"/>
      <c r="NSF276" s="715"/>
      <c r="NSG276" s="715"/>
      <c r="NSH276" s="715"/>
      <c r="NSI276" s="715"/>
      <c r="NSJ276" s="715"/>
      <c r="NSK276" s="715"/>
      <c r="NSL276" s="715"/>
      <c r="NSM276" s="715"/>
      <c r="NSN276" s="715"/>
      <c r="NSO276" s="715"/>
      <c r="NSP276" s="715"/>
      <c r="NSQ276" s="715"/>
      <c r="NSR276" s="715"/>
      <c r="NSS276" s="715"/>
      <c r="NST276" s="715"/>
      <c r="NSU276" s="715"/>
      <c r="NSV276" s="715"/>
      <c r="NSW276" s="715"/>
      <c r="NSX276" s="715"/>
      <c r="NSY276" s="715"/>
      <c r="NSZ276" s="715"/>
      <c r="NTA276" s="715"/>
      <c r="NTB276" s="715"/>
      <c r="NTC276" s="715"/>
      <c r="NTD276" s="715"/>
      <c r="NTE276" s="715"/>
      <c r="NTF276" s="715"/>
      <c r="NTG276" s="715"/>
      <c r="NVA276" s="715"/>
      <c r="NVB276" s="715"/>
      <c r="NVC276" s="715"/>
      <c r="NVD276" s="715"/>
      <c r="NVE276" s="715"/>
      <c r="NVF276" s="715"/>
      <c r="NVG276" s="715"/>
      <c r="NVH276" s="715"/>
      <c r="NVI276" s="715"/>
      <c r="NVJ276" s="715"/>
      <c r="NVK276" s="715"/>
      <c r="NVL276" s="715"/>
      <c r="NVM276" s="715"/>
      <c r="NVN276" s="715"/>
      <c r="NVO276" s="715"/>
      <c r="NVP276" s="715"/>
      <c r="NVQ276" s="715"/>
      <c r="NVR276" s="715"/>
      <c r="NVS276" s="715"/>
      <c r="NVT276" s="715"/>
      <c r="NVU276" s="715"/>
      <c r="NVV276" s="715"/>
      <c r="NVW276" s="715"/>
      <c r="NVX276" s="715"/>
      <c r="NVY276" s="715"/>
      <c r="NVZ276" s="715"/>
      <c r="NWA276" s="715"/>
      <c r="NWB276" s="715"/>
      <c r="NWC276" s="715"/>
      <c r="NWD276" s="715"/>
      <c r="NWE276" s="715"/>
      <c r="NWF276" s="715"/>
      <c r="NWG276" s="715"/>
      <c r="NWH276" s="715"/>
      <c r="NWI276" s="715"/>
      <c r="NWJ276" s="715"/>
      <c r="NWK276" s="715"/>
      <c r="NWL276" s="715"/>
      <c r="NWM276" s="715"/>
      <c r="NWN276" s="715"/>
      <c r="NWO276" s="715"/>
      <c r="NWP276" s="715"/>
      <c r="NWQ276" s="715"/>
      <c r="NWR276" s="715"/>
      <c r="NWS276" s="715"/>
      <c r="NWT276" s="715"/>
      <c r="NWU276" s="715"/>
      <c r="NWV276" s="715"/>
      <c r="NWW276" s="715"/>
      <c r="NWX276" s="715"/>
      <c r="NWY276" s="715"/>
      <c r="NWZ276" s="715"/>
      <c r="NXA276" s="715"/>
      <c r="NXB276" s="715"/>
      <c r="NXC276" s="715"/>
      <c r="NXD276" s="715"/>
      <c r="NXE276" s="715"/>
      <c r="NXF276" s="715"/>
      <c r="NXG276" s="715"/>
      <c r="NXH276" s="715"/>
      <c r="NXI276" s="715"/>
      <c r="NXJ276" s="715"/>
      <c r="NXK276" s="715"/>
      <c r="NXL276" s="715"/>
      <c r="NXM276" s="715"/>
      <c r="NXN276" s="715"/>
      <c r="NXO276" s="715"/>
      <c r="NXP276" s="715"/>
      <c r="NXQ276" s="715"/>
      <c r="NZK276" s="715"/>
      <c r="NZL276" s="715"/>
      <c r="NZM276" s="715"/>
      <c r="NZN276" s="715"/>
      <c r="NZO276" s="715"/>
      <c r="NZP276" s="715"/>
      <c r="NZQ276" s="715"/>
      <c r="NZR276" s="715"/>
      <c r="NZS276" s="715"/>
      <c r="NZT276" s="715"/>
      <c r="NZU276" s="715"/>
      <c r="NZV276" s="715"/>
      <c r="NZW276" s="715"/>
      <c r="NZX276" s="715"/>
      <c r="NZY276" s="715"/>
      <c r="NZZ276" s="715"/>
      <c r="OAA276" s="715"/>
      <c r="OAB276" s="715"/>
      <c r="OAC276" s="715"/>
      <c r="OAD276" s="715"/>
      <c r="OAE276" s="715"/>
      <c r="OAF276" s="715"/>
      <c r="OAG276" s="715"/>
      <c r="OAH276" s="715"/>
      <c r="OAI276" s="715"/>
      <c r="OAJ276" s="715"/>
      <c r="OAK276" s="715"/>
      <c r="OAL276" s="715"/>
      <c r="OAM276" s="715"/>
      <c r="OAN276" s="715"/>
      <c r="OAO276" s="715"/>
      <c r="OAP276" s="715"/>
      <c r="OAQ276" s="715"/>
      <c r="OAR276" s="715"/>
      <c r="OAS276" s="715"/>
      <c r="OAT276" s="715"/>
      <c r="OAU276" s="715"/>
      <c r="OAV276" s="715"/>
      <c r="OAW276" s="715"/>
      <c r="OAX276" s="715"/>
      <c r="OAY276" s="715"/>
      <c r="OAZ276" s="715"/>
      <c r="OBA276" s="715"/>
      <c r="OBB276" s="715"/>
      <c r="OBC276" s="715"/>
      <c r="OBD276" s="715"/>
      <c r="OBE276" s="715"/>
      <c r="OBF276" s="715"/>
      <c r="OBG276" s="715"/>
      <c r="OBH276" s="715"/>
      <c r="OBI276" s="715"/>
      <c r="OBJ276" s="715"/>
      <c r="OBK276" s="715"/>
      <c r="OBL276" s="715"/>
      <c r="OBM276" s="715"/>
      <c r="OBN276" s="715"/>
      <c r="OBO276" s="715"/>
      <c r="OBP276" s="715"/>
      <c r="OBQ276" s="715"/>
      <c r="OBR276" s="715"/>
      <c r="OBS276" s="715"/>
      <c r="OBT276" s="715"/>
      <c r="OBU276" s="715"/>
      <c r="OBV276" s="715"/>
      <c r="OBW276" s="715"/>
      <c r="OBX276" s="715"/>
      <c r="OBY276" s="715"/>
      <c r="OBZ276" s="715"/>
      <c r="OCA276" s="715"/>
      <c r="ODU276" s="715"/>
      <c r="ODV276" s="715"/>
      <c r="ODW276" s="715"/>
      <c r="ODX276" s="715"/>
      <c r="ODY276" s="715"/>
      <c r="ODZ276" s="715"/>
      <c r="OEA276" s="715"/>
      <c r="OEB276" s="715"/>
      <c r="OEC276" s="715"/>
      <c r="OED276" s="715"/>
      <c r="OEE276" s="715"/>
      <c r="OEF276" s="715"/>
      <c r="OEG276" s="715"/>
      <c r="OEH276" s="715"/>
      <c r="OEI276" s="715"/>
      <c r="OEJ276" s="715"/>
      <c r="OEK276" s="715"/>
      <c r="OEL276" s="715"/>
      <c r="OEM276" s="715"/>
      <c r="OEN276" s="715"/>
      <c r="OEO276" s="715"/>
      <c r="OEP276" s="715"/>
      <c r="OEQ276" s="715"/>
      <c r="OER276" s="715"/>
      <c r="OES276" s="715"/>
      <c r="OET276" s="715"/>
      <c r="OEU276" s="715"/>
      <c r="OEV276" s="715"/>
      <c r="OEW276" s="715"/>
      <c r="OEX276" s="715"/>
      <c r="OEY276" s="715"/>
      <c r="OEZ276" s="715"/>
      <c r="OFA276" s="715"/>
      <c r="OFB276" s="715"/>
      <c r="OFC276" s="715"/>
      <c r="OFD276" s="715"/>
      <c r="OFE276" s="715"/>
      <c r="OFF276" s="715"/>
      <c r="OFG276" s="715"/>
      <c r="OFH276" s="715"/>
      <c r="OFI276" s="715"/>
      <c r="OFJ276" s="715"/>
      <c r="OFK276" s="715"/>
      <c r="OFL276" s="715"/>
      <c r="OFM276" s="715"/>
      <c r="OFN276" s="715"/>
      <c r="OFO276" s="715"/>
      <c r="OFP276" s="715"/>
      <c r="OFQ276" s="715"/>
      <c r="OFR276" s="715"/>
      <c r="OFS276" s="715"/>
      <c r="OFT276" s="715"/>
      <c r="OFU276" s="715"/>
      <c r="OFV276" s="715"/>
      <c r="OFW276" s="715"/>
      <c r="OFX276" s="715"/>
      <c r="OFY276" s="715"/>
      <c r="OFZ276" s="715"/>
      <c r="OGA276" s="715"/>
      <c r="OGB276" s="715"/>
      <c r="OGC276" s="715"/>
      <c r="OGD276" s="715"/>
      <c r="OGE276" s="715"/>
      <c r="OGF276" s="715"/>
      <c r="OGG276" s="715"/>
      <c r="OGH276" s="715"/>
      <c r="OGI276" s="715"/>
      <c r="OGJ276" s="715"/>
      <c r="OGK276" s="715"/>
      <c r="OIE276" s="715"/>
      <c r="OIF276" s="715"/>
      <c r="OIG276" s="715"/>
      <c r="OIH276" s="715"/>
      <c r="OII276" s="715"/>
      <c r="OIJ276" s="715"/>
      <c r="OIK276" s="715"/>
      <c r="OIL276" s="715"/>
      <c r="OIM276" s="715"/>
      <c r="OIN276" s="715"/>
      <c r="OIO276" s="715"/>
      <c r="OIP276" s="715"/>
      <c r="OIQ276" s="715"/>
      <c r="OIR276" s="715"/>
      <c r="OIS276" s="715"/>
      <c r="OIT276" s="715"/>
      <c r="OIU276" s="715"/>
      <c r="OIV276" s="715"/>
      <c r="OIW276" s="715"/>
      <c r="OIX276" s="715"/>
      <c r="OIY276" s="715"/>
      <c r="OIZ276" s="715"/>
      <c r="OJA276" s="715"/>
      <c r="OJB276" s="715"/>
      <c r="OJC276" s="715"/>
      <c r="OJD276" s="715"/>
      <c r="OJE276" s="715"/>
      <c r="OJF276" s="715"/>
      <c r="OJG276" s="715"/>
      <c r="OJH276" s="715"/>
      <c r="OJI276" s="715"/>
      <c r="OJJ276" s="715"/>
      <c r="OJK276" s="715"/>
      <c r="OJL276" s="715"/>
      <c r="OJM276" s="715"/>
      <c r="OJN276" s="715"/>
      <c r="OJO276" s="715"/>
      <c r="OJP276" s="715"/>
      <c r="OJQ276" s="715"/>
      <c r="OJR276" s="715"/>
      <c r="OJS276" s="715"/>
      <c r="OJT276" s="715"/>
      <c r="OJU276" s="715"/>
      <c r="OJV276" s="715"/>
      <c r="OJW276" s="715"/>
      <c r="OJX276" s="715"/>
      <c r="OJY276" s="715"/>
      <c r="OJZ276" s="715"/>
      <c r="OKA276" s="715"/>
      <c r="OKB276" s="715"/>
      <c r="OKC276" s="715"/>
      <c r="OKD276" s="715"/>
      <c r="OKE276" s="715"/>
      <c r="OKF276" s="715"/>
      <c r="OKG276" s="715"/>
      <c r="OKH276" s="715"/>
      <c r="OKI276" s="715"/>
      <c r="OKJ276" s="715"/>
      <c r="OKK276" s="715"/>
      <c r="OKL276" s="715"/>
      <c r="OKM276" s="715"/>
      <c r="OKN276" s="715"/>
      <c r="OKO276" s="715"/>
      <c r="OKP276" s="715"/>
      <c r="OKQ276" s="715"/>
      <c r="OKR276" s="715"/>
      <c r="OKS276" s="715"/>
      <c r="OKT276" s="715"/>
      <c r="OKU276" s="715"/>
      <c r="OMO276" s="715"/>
      <c r="OMP276" s="715"/>
      <c r="OMQ276" s="715"/>
      <c r="OMR276" s="715"/>
      <c r="OMS276" s="715"/>
      <c r="OMT276" s="715"/>
      <c r="OMU276" s="715"/>
      <c r="OMV276" s="715"/>
      <c r="OMW276" s="715"/>
      <c r="OMX276" s="715"/>
      <c r="OMY276" s="715"/>
      <c r="OMZ276" s="715"/>
      <c r="ONA276" s="715"/>
      <c r="ONB276" s="715"/>
      <c r="ONC276" s="715"/>
      <c r="OND276" s="715"/>
      <c r="ONE276" s="715"/>
      <c r="ONF276" s="715"/>
      <c r="ONG276" s="715"/>
      <c r="ONH276" s="715"/>
      <c r="ONI276" s="715"/>
      <c r="ONJ276" s="715"/>
      <c r="ONK276" s="715"/>
      <c r="ONL276" s="715"/>
      <c r="ONM276" s="715"/>
      <c r="ONN276" s="715"/>
      <c r="ONO276" s="715"/>
      <c r="ONP276" s="715"/>
      <c r="ONQ276" s="715"/>
      <c r="ONR276" s="715"/>
      <c r="ONS276" s="715"/>
      <c r="ONT276" s="715"/>
      <c r="ONU276" s="715"/>
      <c r="ONV276" s="715"/>
      <c r="ONW276" s="715"/>
      <c r="ONX276" s="715"/>
      <c r="ONY276" s="715"/>
      <c r="ONZ276" s="715"/>
      <c r="OOA276" s="715"/>
      <c r="OOB276" s="715"/>
      <c r="OOC276" s="715"/>
      <c r="OOD276" s="715"/>
      <c r="OOE276" s="715"/>
      <c r="OOF276" s="715"/>
      <c r="OOG276" s="715"/>
      <c r="OOH276" s="715"/>
      <c r="OOI276" s="715"/>
      <c r="OOJ276" s="715"/>
      <c r="OOK276" s="715"/>
      <c r="OOL276" s="715"/>
      <c r="OOM276" s="715"/>
      <c r="OON276" s="715"/>
      <c r="OOO276" s="715"/>
      <c r="OOP276" s="715"/>
      <c r="OOQ276" s="715"/>
      <c r="OOR276" s="715"/>
      <c r="OOS276" s="715"/>
      <c r="OOT276" s="715"/>
      <c r="OOU276" s="715"/>
      <c r="OOV276" s="715"/>
      <c r="OOW276" s="715"/>
      <c r="OOX276" s="715"/>
      <c r="OOY276" s="715"/>
      <c r="OOZ276" s="715"/>
      <c r="OPA276" s="715"/>
      <c r="OPB276" s="715"/>
      <c r="OPC276" s="715"/>
      <c r="OPD276" s="715"/>
      <c r="OPE276" s="715"/>
      <c r="OQY276" s="715"/>
      <c r="OQZ276" s="715"/>
      <c r="ORA276" s="715"/>
      <c r="ORB276" s="715"/>
      <c r="ORC276" s="715"/>
      <c r="ORD276" s="715"/>
      <c r="ORE276" s="715"/>
      <c r="ORF276" s="715"/>
      <c r="ORG276" s="715"/>
      <c r="ORH276" s="715"/>
      <c r="ORI276" s="715"/>
      <c r="ORJ276" s="715"/>
      <c r="ORK276" s="715"/>
      <c r="ORL276" s="715"/>
      <c r="ORM276" s="715"/>
      <c r="ORN276" s="715"/>
      <c r="ORO276" s="715"/>
      <c r="ORP276" s="715"/>
      <c r="ORQ276" s="715"/>
      <c r="ORR276" s="715"/>
      <c r="ORS276" s="715"/>
      <c r="ORT276" s="715"/>
      <c r="ORU276" s="715"/>
      <c r="ORV276" s="715"/>
      <c r="ORW276" s="715"/>
      <c r="ORX276" s="715"/>
      <c r="ORY276" s="715"/>
      <c r="ORZ276" s="715"/>
      <c r="OSA276" s="715"/>
      <c r="OSB276" s="715"/>
      <c r="OSC276" s="715"/>
      <c r="OSD276" s="715"/>
      <c r="OSE276" s="715"/>
      <c r="OSF276" s="715"/>
      <c r="OSG276" s="715"/>
      <c r="OSH276" s="715"/>
      <c r="OSI276" s="715"/>
      <c r="OSJ276" s="715"/>
      <c r="OSK276" s="715"/>
      <c r="OSL276" s="715"/>
      <c r="OSM276" s="715"/>
      <c r="OSN276" s="715"/>
      <c r="OSO276" s="715"/>
      <c r="OSP276" s="715"/>
      <c r="OSQ276" s="715"/>
      <c r="OSR276" s="715"/>
      <c r="OSS276" s="715"/>
      <c r="OST276" s="715"/>
      <c r="OSU276" s="715"/>
      <c r="OSV276" s="715"/>
      <c r="OSW276" s="715"/>
      <c r="OSX276" s="715"/>
      <c r="OSY276" s="715"/>
      <c r="OSZ276" s="715"/>
      <c r="OTA276" s="715"/>
      <c r="OTB276" s="715"/>
      <c r="OTC276" s="715"/>
      <c r="OTD276" s="715"/>
      <c r="OTE276" s="715"/>
      <c r="OTF276" s="715"/>
      <c r="OTG276" s="715"/>
      <c r="OTH276" s="715"/>
      <c r="OTI276" s="715"/>
      <c r="OTJ276" s="715"/>
      <c r="OTK276" s="715"/>
      <c r="OTL276" s="715"/>
      <c r="OTM276" s="715"/>
      <c r="OTN276" s="715"/>
      <c r="OTO276" s="715"/>
      <c r="OVI276" s="715"/>
      <c r="OVJ276" s="715"/>
      <c r="OVK276" s="715"/>
      <c r="OVL276" s="715"/>
      <c r="OVM276" s="715"/>
      <c r="OVN276" s="715"/>
      <c r="OVO276" s="715"/>
      <c r="OVP276" s="715"/>
      <c r="OVQ276" s="715"/>
      <c r="OVR276" s="715"/>
      <c r="OVS276" s="715"/>
      <c r="OVT276" s="715"/>
      <c r="OVU276" s="715"/>
      <c r="OVV276" s="715"/>
      <c r="OVW276" s="715"/>
      <c r="OVX276" s="715"/>
      <c r="OVY276" s="715"/>
      <c r="OVZ276" s="715"/>
      <c r="OWA276" s="715"/>
      <c r="OWB276" s="715"/>
      <c r="OWC276" s="715"/>
      <c r="OWD276" s="715"/>
      <c r="OWE276" s="715"/>
      <c r="OWF276" s="715"/>
      <c r="OWG276" s="715"/>
      <c r="OWH276" s="715"/>
      <c r="OWI276" s="715"/>
      <c r="OWJ276" s="715"/>
      <c r="OWK276" s="715"/>
      <c r="OWL276" s="715"/>
      <c r="OWM276" s="715"/>
      <c r="OWN276" s="715"/>
      <c r="OWO276" s="715"/>
      <c r="OWP276" s="715"/>
      <c r="OWQ276" s="715"/>
      <c r="OWR276" s="715"/>
      <c r="OWS276" s="715"/>
      <c r="OWT276" s="715"/>
      <c r="OWU276" s="715"/>
      <c r="OWV276" s="715"/>
      <c r="OWW276" s="715"/>
      <c r="OWX276" s="715"/>
      <c r="OWY276" s="715"/>
      <c r="OWZ276" s="715"/>
      <c r="OXA276" s="715"/>
      <c r="OXB276" s="715"/>
      <c r="OXC276" s="715"/>
      <c r="OXD276" s="715"/>
      <c r="OXE276" s="715"/>
      <c r="OXF276" s="715"/>
      <c r="OXG276" s="715"/>
      <c r="OXH276" s="715"/>
      <c r="OXI276" s="715"/>
      <c r="OXJ276" s="715"/>
      <c r="OXK276" s="715"/>
      <c r="OXL276" s="715"/>
      <c r="OXM276" s="715"/>
      <c r="OXN276" s="715"/>
      <c r="OXO276" s="715"/>
      <c r="OXP276" s="715"/>
      <c r="OXQ276" s="715"/>
      <c r="OXR276" s="715"/>
      <c r="OXS276" s="715"/>
      <c r="OXT276" s="715"/>
      <c r="OXU276" s="715"/>
      <c r="OXV276" s="715"/>
      <c r="OXW276" s="715"/>
      <c r="OXX276" s="715"/>
      <c r="OXY276" s="715"/>
      <c r="OZS276" s="715"/>
      <c r="OZT276" s="715"/>
      <c r="OZU276" s="715"/>
      <c r="OZV276" s="715"/>
      <c r="OZW276" s="715"/>
      <c r="OZX276" s="715"/>
      <c r="OZY276" s="715"/>
      <c r="OZZ276" s="715"/>
      <c r="PAA276" s="715"/>
      <c r="PAB276" s="715"/>
      <c r="PAC276" s="715"/>
      <c r="PAD276" s="715"/>
      <c r="PAE276" s="715"/>
      <c r="PAF276" s="715"/>
      <c r="PAG276" s="715"/>
      <c r="PAH276" s="715"/>
      <c r="PAI276" s="715"/>
      <c r="PAJ276" s="715"/>
      <c r="PAK276" s="715"/>
      <c r="PAL276" s="715"/>
      <c r="PAM276" s="715"/>
      <c r="PAN276" s="715"/>
      <c r="PAO276" s="715"/>
      <c r="PAP276" s="715"/>
      <c r="PAQ276" s="715"/>
      <c r="PAR276" s="715"/>
      <c r="PAS276" s="715"/>
      <c r="PAT276" s="715"/>
      <c r="PAU276" s="715"/>
      <c r="PAV276" s="715"/>
      <c r="PAW276" s="715"/>
      <c r="PAX276" s="715"/>
      <c r="PAY276" s="715"/>
      <c r="PAZ276" s="715"/>
      <c r="PBA276" s="715"/>
      <c r="PBB276" s="715"/>
      <c r="PBC276" s="715"/>
      <c r="PBD276" s="715"/>
      <c r="PBE276" s="715"/>
      <c r="PBF276" s="715"/>
      <c r="PBG276" s="715"/>
      <c r="PBH276" s="715"/>
      <c r="PBI276" s="715"/>
      <c r="PBJ276" s="715"/>
      <c r="PBK276" s="715"/>
      <c r="PBL276" s="715"/>
      <c r="PBM276" s="715"/>
      <c r="PBN276" s="715"/>
      <c r="PBO276" s="715"/>
      <c r="PBP276" s="715"/>
      <c r="PBQ276" s="715"/>
      <c r="PBR276" s="715"/>
      <c r="PBS276" s="715"/>
      <c r="PBT276" s="715"/>
      <c r="PBU276" s="715"/>
      <c r="PBV276" s="715"/>
      <c r="PBW276" s="715"/>
      <c r="PBX276" s="715"/>
      <c r="PBY276" s="715"/>
      <c r="PBZ276" s="715"/>
      <c r="PCA276" s="715"/>
      <c r="PCB276" s="715"/>
      <c r="PCC276" s="715"/>
      <c r="PCD276" s="715"/>
      <c r="PCE276" s="715"/>
      <c r="PCF276" s="715"/>
      <c r="PCG276" s="715"/>
      <c r="PCH276" s="715"/>
      <c r="PCI276" s="715"/>
      <c r="PEC276" s="715"/>
      <c r="PED276" s="715"/>
      <c r="PEE276" s="715"/>
      <c r="PEF276" s="715"/>
      <c r="PEG276" s="715"/>
      <c r="PEH276" s="715"/>
      <c r="PEI276" s="715"/>
      <c r="PEJ276" s="715"/>
      <c r="PEK276" s="715"/>
      <c r="PEL276" s="715"/>
      <c r="PEM276" s="715"/>
      <c r="PEN276" s="715"/>
      <c r="PEO276" s="715"/>
      <c r="PEP276" s="715"/>
      <c r="PEQ276" s="715"/>
      <c r="PER276" s="715"/>
      <c r="PES276" s="715"/>
      <c r="PET276" s="715"/>
      <c r="PEU276" s="715"/>
      <c r="PEV276" s="715"/>
      <c r="PEW276" s="715"/>
      <c r="PEX276" s="715"/>
      <c r="PEY276" s="715"/>
      <c r="PEZ276" s="715"/>
      <c r="PFA276" s="715"/>
      <c r="PFB276" s="715"/>
      <c r="PFC276" s="715"/>
      <c r="PFD276" s="715"/>
      <c r="PFE276" s="715"/>
      <c r="PFF276" s="715"/>
      <c r="PFG276" s="715"/>
      <c r="PFH276" s="715"/>
      <c r="PFI276" s="715"/>
      <c r="PFJ276" s="715"/>
      <c r="PFK276" s="715"/>
      <c r="PFL276" s="715"/>
      <c r="PFM276" s="715"/>
      <c r="PFN276" s="715"/>
      <c r="PFO276" s="715"/>
      <c r="PFP276" s="715"/>
      <c r="PFQ276" s="715"/>
      <c r="PFR276" s="715"/>
      <c r="PFS276" s="715"/>
      <c r="PFT276" s="715"/>
      <c r="PFU276" s="715"/>
      <c r="PFV276" s="715"/>
      <c r="PFW276" s="715"/>
      <c r="PFX276" s="715"/>
      <c r="PFY276" s="715"/>
      <c r="PFZ276" s="715"/>
      <c r="PGA276" s="715"/>
      <c r="PGB276" s="715"/>
      <c r="PGC276" s="715"/>
      <c r="PGD276" s="715"/>
      <c r="PGE276" s="715"/>
      <c r="PGF276" s="715"/>
      <c r="PGG276" s="715"/>
      <c r="PGH276" s="715"/>
      <c r="PGI276" s="715"/>
      <c r="PGJ276" s="715"/>
      <c r="PGK276" s="715"/>
      <c r="PGL276" s="715"/>
      <c r="PGM276" s="715"/>
      <c r="PGN276" s="715"/>
      <c r="PGO276" s="715"/>
      <c r="PGP276" s="715"/>
      <c r="PGQ276" s="715"/>
      <c r="PGR276" s="715"/>
      <c r="PGS276" s="715"/>
      <c r="PIM276" s="715"/>
      <c r="PIN276" s="715"/>
      <c r="PIO276" s="715"/>
      <c r="PIP276" s="715"/>
      <c r="PIQ276" s="715"/>
      <c r="PIR276" s="715"/>
      <c r="PIS276" s="715"/>
      <c r="PIT276" s="715"/>
      <c r="PIU276" s="715"/>
      <c r="PIV276" s="715"/>
      <c r="PIW276" s="715"/>
      <c r="PIX276" s="715"/>
      <c r="PIY276" s="715"/>
      <c r="PIZ276" s="715"/>
      <c r="PJA276" s="715"/>
      <c r="PJB276" s="715"/>
      <c r="PJC276" s="715"/>
      <c r="PJD276" s="715"/>
      <c r="PJE276" s="715"/>
      <c r="PJF276" s="715"/>
      <c r="PJG276" s="715"/>
      <c r="PJH276" s="715"/>
      <c r="PJI276" s="715"/>
      <c r="PJJ276" s="715"/>
      <c r="PJK276" s="715"/>
      <c r="PJL276" s="715"/>
      <c r="PJM276" s="715"/>
      <c r="PJN276" s="715"/>
      <c r="PJO276" s="715"/>
      <c r="PJP276" s="715"/>
      <c r="PJQ276" s="715"/>
      <c r="PJR276" s="715"/>
      <c r="PJS276" s="715"/>
      <c r="PJT276" s="715"/>
      <c r="PJU276" s="715"/>
      <c r="PJV276" s="715"/>
      <c r="PJW276" s="715"/>
      <c r="PJX276" s="715"/>
      <c r="PJY276" s="715"/>
      <c r="PJZ276" s="715"/>
      <c r="PKA276" s="715"/>
      <c r="PKB276" s="715"/>
      <c r="PKC276" s="715"/>
      <c r="PKD276" s="715"/>
      <c r="PKE276" s="715"/>
      <c r="PKF276" s="715"/>
      <c r="PKG276" s="715"/>
      <c r="PKH276" s="715"/>
      <c r="PKI276" s="715"/>
      <c r="PKJ276" s="715"/>
      <c r="PKK276" s="715"/>
      <c r="PKL276" s="715"/>
      <c r="PKM276" s="715"/>
      <c r="PKN276" s="715"/>
      <c r="PKO276" s="715"/>
      <c r="PKP276" s="715"/>
      <c r="PKQ276" s="715"/>
      <c r="PKR276" s="715"/>
      <c r="PKS276" s="715"/>
      <c r="PKT276" s="715"/>
      <c r="PKU276" s="715"/>
      <c r="PKV276" s="715"/>
      <c r="PKW276" s="715"/>
      <c r="PKX276" s="715"/>
      <c r="PKY276" s="715"/>
      <c r="PKZ276" s="715"/>
      <c r="PLA276" s="715"/>
      <c r="PLB276" s="715"/>
      <c r="PLC276" s="715"/>
      <c r="PMW276" s="715"/>
      <c r="PMX276" s="715"/>
      <c r="PMY276" s="715"/>
      <c r="PMZ276" s="715"/>
      <c r="PNA276" s="715"/>
      <c r="PNB276" s="715"/>
      <c r="PNC276" s="715"/>
      <c r="PND276" s="715"/>
      <c r="PNE276" s="715"/>
      <c r="PNF276" s="715"/>
      <c r="PNG276" s="715"/>
      <c r="PNH276" s="715"/>
      <c r="PNI276" s="715"/>
      <c r="PNJ276" s="715"/>
      <c r="PNK276" s="715"/>
      <c r="PNL276" s="715"/>
      <c r="PNM276" s="715"/>
      <c r="PNN276" s="715"/>
      <c r="PNO276" s="715"/>
      <c r="PNP276" s="715"/>
      <c r="PNQ276" s="715"/>
      <c r="PNR276" s="715"/>
      <c r="PNS276" s="715"/>
      <c r="PNT276" s="715"/>
      <c r="PNU276" s="715"/>
      <c r="PNV276" s="715"/>
      <c r="PNW276" s="715"/>
      <c r="PNX276" s="715"/>
      <c r="PNY276" s="715"/>
      <c r="PNZ276" s="715"/>
      <c r="POA276" s="715"/>
      <c r="POB276" s="715"/>
      <c r="POC276" s="715"/>
      <c r="POD276" s="715"/>
      <c r="POE276" s="715"/>
      <c r="POF276" s="715"/>
      <c r="POG276" s="715"/>
      <c r="POH276" s="715"/>
      <c r="POI276" s="715"/>
      <c r="POJ276" s="715"/>
      <c r="POK276" s="715"/>
      <c r="POL276" s="715"/>
      <c r="POM276" s="715"/>
      <c r="PON276" s="715"/>
      <c r="POO276" s="715"/>
      <c r="POP276" s="715"/>
      <c r="POQ276" s="715"/>
      <c r="POR276" s="715"/>
      <c r="POS276" s="715"/>
      <c r="POT276" s="715"/>
      <c r="POU276" s="715"/>
      <c r="POV276" s="715"/>
      <c r="POW276" s="715"/>
      <c r="POX276" s="715"/>
      <c r="POY276" s="715"/>
      <c r="POZ276" s="715"/>
      <c r="PPA276" s="715"/>
      <c r="PPB276" s="715"/>
      <c r="PPC276" s="715"/>
      <c r="PPD276" s="715"/>
      <c r="PPE276" s="715"/>
      <c r="PPF276" s="715"/>
      <c r="PPG276" s="715"/>
      <c r="PPH276" s="715"/>
      <c r="PPI276" s="715"/>
      <c r="PPJ276" s="715"/>
      <c r="PPK276" s="715"/>
      <c r="PPL276" s="715"/>
      <c r="PPM276" s="715"/>
      <c r="PRG276" s="715"/>
      <c r="PRH276" s="715"/>
      <c r="PRI276" s="715"/>
      <c r="PRJ276" s="715"/>
      <c r="PRK276" s="715"/>
      <c r="PRL276" s="715"/>
      <c r="PRM276" s="715"/>
      <c r="PRN276" s="715"/>
      <c r="PRO276" s="715"/>
      <c r="PRP276" s="715"/>
      <c r="PRQ276" s="715"/>
      <c r="PRR276" s="715"/>
      <c r="PRS276" s="715"/>
      <c r="PRT276" s="715"/>
      <c r="PRU276" s="715"/>
      <c r="PRV276" s="715"/>
      <c r="PRW276" s="715"/>
      <c r="PRX276" s="715"/>
      <c r="PRY276" s="715"/>
      <c r="PRZ276" s="715"/>
      <c r="PSA276" s="715"/>
      <c r="PSB276" s="715"/>
      <c r="PSC276" s="715"/>
      <c r="PSD276" s="715"/>
      <c r="PSE276" s="715"/>
      <c r="PSF276" s="715"/>
      <c r="PSG276" s="715"/>
      <c r="PSH276" s="715"/>
      <c r="PSI276" s="715"/>
      <c r="PSJ276" s="715"/>
      <c r="PSK276" s="715"/>
      <c r="PSL276" s="715"/>
      <c r="PSM276" s="715"/>
      <c r="PSN276" s="715"/>
      <c r="PSO276" s="715"/>
      <c r="PSP276" s="715"/>
      <c r="PSQ276" s="715"/>
      <c r="PSR276" s="715"/>
      <c r="PSS276" s="715"/>
      <c r="PST276" s="715"/>
      <c r="PSU276" s="715"/>
      <c r="PSV276" s="715"/>
      <c r="PSW276" s="715"/>
      <c r="PSX276" s="715"/>
      <c r="PSY276" s="715"/>
      <c r="PSZ276" s="715"/>
      <c r="PTA276" s="715"/>
      <c r="PTB276" s="715"/>
      <c r="PTC276" s="715"/>
      <c r="PTD276" s="715"/>
      <c r="PTE276" s="715"/>
      <c r="PTF276" s="715"/>
      <c r="PTG276" s="715"/>
      <c r="PTH276" s="715"/>
      <c r="PTI276" s="715"/>
      <c r="PTJ276" s="715"/>
      <c r="PTK276" s="715"/>
      <c r="PTL276" s="715"/>
      <c r="PTM276" s="715"/>
      <c r="PTN276" s="715"/>
      <c r="PTO276" s="715"/>
      <c r="PTP276" s="715"/>
      <c r="PTQ276" s="715"/>
      <c r="PTR276" s="715"/>
      <c r="PTS276" s="715"/>
      <c r="PTT276" s="715"/>
      <c r="PTU276" s="715"/>
      <c r="PTV276" s="715"/>
      <c r="PTW276" s="715"/>
      <c r="PVQ276" s="715"/>
      <c r="PVR276" s="715"/>
      <c r="PVS276" s="715"/>
      <c r="PVT276" s="715"/>
      <c r="PVU276" s="715"/>
      <c r="PVV276" s="715"/>
      <c r="PVW276" s="715"/>
      <c r="PVX276" s="715"/>
      <c r="PVY276" s="715"/>
      <c r="PVZ276" s="715"/>
      <c r="PWA276" s="715"/>
      <c r="PWB276" s="715"/>
      <c r="PWC276" s="715"/>
      <c r="PWD276" s="715"/>
      <c r="PWE276" s="715"/>
      <c r="PWF276" s="715"/>
      <c r="PWG276" s="715"/>
      <c r="PWH276" s="715"/>
      <c r="PWI276" s="715"/>
      <c r="PWJ276" s="715"/>
      <c r="PWK276" s="715"/>
      <c r="PWL276" s="715"/>
      <c r="PWM276" s="715"/>
      <c r="PWN276" s="715"/>
      <c r="PWO276" s="715"/>
      <c r="PWP276" s="715"/>
      <c r="PWQ276" s="715"/>
      <c r="PWR276" s="715"/>
      <c r="PWS276" s="715"/>
      <c r="PWT276" s="715"/>
      <c r="PWU276" s="715"/>
      <c r="PWV276" s="715"/>
      <c r="PWW276" s="715"/>
      <c r="PWX276" s="715"/>
      <c r="PWY276" s="715"/>
      <c r="PWZ276" s="715"/>
      <c r="PXA276" s="715"/>
      <c r="PXB276" s="715"/>
      <c r="PXC276" s="715"/>
      <c r="PXD276" s="715"/>
      <c r="PXE276" s="715"/>
      <c r="PXF276" s="715"/>
      <c r="PXG276" s="715"/>
      <c r="PXH276" s="715"/>
      <c r="PXI276" s="715"/>
      <c r="PXJ276" s="715"/>
      <c r="PXK276" s="715"/>
      <c r="PXL276" s="715"/>
      <c r="PXM276" s="715"/>
      <c r="PXN276" s="715"/>
      <c r="PXO276" s="715"/>
      <c r="PXP276" s="715"/>
      <c r="PXQ276" s="715"/>
      <c r="PXR276" s="715"/>
      <c r="PXS276" s="715"/>
      <c r="PXT276" s="715"/>
      <c r="PXU276" s="715"/>
      <c r="PXV276" s="715"/>
      <c r="PXW276" s="715"/>
      <c r="PXX276" s="715"/>
      <c r="PXY276" s="715"/>
      <c r="PXZ276" s="715"/>
      <c r="PYA276" s="715"/>
      <c r="PYB276" s="715"/>
      <c r="PYC276" s="715"/>
      <c r="PYD276" s="715"/>
      <c r="PYE276" s="715"/>
      <c r="PYF276" s="715"/>
      <c r="PYG276" s="715"/>
      <c r="QAA276" s="715"/>
      <c r="QAB276" s="715"/>
      <c r="QAC276" s="715"/>
      <c r="QAD276" s="715"/>
      <c r="QAE276" s="715"/>
      <c r="QAF276" s="715"/>
      <c r="QAG276" s="715"/>
      <c r="QAH276" s="715"/>
      <c r="QAI276" s="715"/>
      <c r="QAJ276" s="715"/>
      <c r="QAK276" s="715"/>
      <c r="QAL276" s="715"/>
      <c r="QAM276" s="715"/>
      <c r="QAN276" s="715"/>
      <c r="QAO276" s="715"/>
      <c r="QAP276" s="715"/>
      <c r="QAQ276" s="715"/>
      <c r="QAR276" s="715"/>
      <c r="QAS276" s="715"/>
      <c r="QAT276" s="715"/>
      <c r="QAU276" s="715"/>
      <c r="QAV276" s="715"/>
      <c r="QAW276" s="715"/>
      <c r="QAX276" s="715"/>
      <c r="QAY276" s="715"/>
      <c r="QAZ276" s="715"/>
      <c r="QBA276" s="715"/>
      <c r="QBB276" s="715"/>
      <c r="QBC276" s="715"/>
      <c r="QBD276" s="715"/>
      <c r="QBE276" s="715"/>
      <c r="QBF276" s="715"/>
      <c r="QBG276" s="715"/>
      <c r="QBH276" s="715"/>
      <c r="QBI276" s="715"/>
      <c r="QBJ276" s="715"/>
      <c r="QBK276" s="715"/>
      <c r="QBL276" s="715"/>
      <c r="QBM276" s="715"/>
      <c r="QBN276" s="715"/>
      <c r="QBO276" s="715"/>
      <c r="QBP276" s="715"/>
      <c r="QBQ276" s="715"/>
      <c r="QBR276" s="715"/>
      <c r="QBS276" s="715"/>
      <c r="QBT276" s="715"/>
      <c r="QBU276" s="715"/>
      <c r="QBV276" s="715"/>
      <c r="QBW276" s="715"/>
      <c r="QBX276" s="715"/>
      <c r="QBY276" s="715"/>
      <c r="QBZ276" s="715"/>
      <c r="QCA276" s="715"/>
      <c r="QCB276" s="715"/>
      <c r="QCC276" s="715"/>
      <c r="QCD276" s="715"/>
      <c r="QCE276" s="715"/>
      <c r="QCF276" s="715"/>
      <c r="QCG276" s="715"/>
      <c r="QCH276" s="715"/>
      <c r="QCI276" s="715"/>
      <c r="QCJ276" s="715"/>
      <c r="QCK276" s="715"/>
      <c r="QCL276" s="715"/>
      <c r="QCM276" s="715"/>
      <c r="QCN276" s="715"/>
      <c r="QCO276" s="715"/>
      <c r="QCP276" s="715"/>
      <c r="QCQ276" s="715"/>
      <c r="QEK276" s="715"/>
      <c r="QEL276" s="715"/>
      <c r="QEM276" s="715"/>
      <c r="QEN276" s="715"/>
      <c r="QEO276" s="715"/>
      <c r="QEP276" s="715"/>
      <c r="QEQ276" s="715"/>
      <c r="QER276" s="715"/>
      <c r="QES276" s="715"/>
      <c r="QET276" s="715"/>
      <c r="QEU276" s="715"/>
      <c r="QEV276" s="715"/>
      <c r="QEW276" s="715"/>
      <c r="QEX276" s="715"/>
      <c r="QEY276" s="715"/>
      <c r="QEZ276" s="715"/>
      <c r="QFA276" s="715"/>
      <c r="QFB276" s="715"/>
      <c r="QFC276" s="715"/>
      <c r="QFD276" s="715"/>
      <c r="QFE276" s="715"/>
      <c r="QFF276" s="715"/>
      <c r="QFG276" s="715"/>
      <c r="QFH276" s="715"/>
      <c r="QFI276" s="715"/>
      <c r="QFJ276" s="715"/>
      <c r="QFK276" s="715"/>
      <c r="QFL276" s="715"/>
      <c r="QFM276" s="715"/>
      <c r="QFN276" s="715"/>
      <c r="QFO276" s="715"/>
      <c r="QFP276" s="715"/>
      <c r="QFQ276" s="715"/>
      <c r="QFR276" s="715"/>
      <c r="QFS276" s="715"/>
      <c r="QFT276" s="715"/>
      <c r="QFU276" s="715"/>
      <c r="QFV276" s="715"/>
      <c r="QFW276" s="715"/>
      <c r="QFX276" s="715"/>
      <c r="QFY276" s="715"/>
      <c r="QFZ276" s="715"/>
      <c r="QGA276" s="715"/>
      <c r="QGB276" s="715"/>
      <c r="QGC276" s="715"/>
      <c r="QGD276" s="715"/>
      <c r="QGE276" s="715"/>
      <c r="QGF276" s="715"/>
      <c r="QGG276" s="715"/>
      <c r="QGH276" s="715"/>
      <c r="QGI276" s="715"/>
      <c r="QGJ276" s="715"/>
      <c r="QGK276" s="715"/>
      <c r="QGL276" s="715"/>
      <c r="QGM276" s="715"/>
      <c r="QGN276" s="715"/>
      <c r="QGO276" s="715"/>
      <c r="QGP276" s="715"/>
      <c r="QGQ276" s="715"/>
      <c r="QGR276" s="715"/>
      <c r="QGS276" s="715"/>
      <c r="QGT276" s="715"/>
      <c r="QGU276" s="715"/>
      <c r="QGV276" s="715"/>
      <c r="QGW276" s="715"/>
      <c r="QGX276" s="715"/>
      <c r="QGY276" s="715"/>
      <c r="QGZ276" s="715"/>
      <c r="QHA276" s="715"/>
      <c r="QIU276" s="715"/>
      <c r="QIV276" s="715"/>
      <c r="QIW276" s="715"/>
      <c r="QIX276" s="715"/>
      <c r="QIY276" s="715"/>
      <c r="QIZ276" s="715"/>
      <c r="QJA276" s="715"/>
      <c r="QJB276" s="715"/>
      <c r="QJC276" s="715"/>
      <c r="QJD276" s="715"/>
      <c r="QJE276" s="715"/>
      <c r="QJF276" s="715"/>
      <c r="QJG276" s="715"/>
      <c r="QJH276" s="715"/>
      <c r="QJI276" s="715"/>
      <c r="QJJ276" s="715"/>
      <c r="QJK276" s="715"/>
      <c r="QJL276" s="715"/>
      <c r="QJM276" s="715"/>
      <c r="QJN276" s="715"/>
      <c r="QJO276" s="715"/>
      <c r="QJP276" s="715"/>
      <c r="QJQ276" s="715"/>
      <c r="QJR276" s="715"/>
      <c r="QJS276" s="715"/>
      <c r="QJT276" s="715"/>
      <c r="QJU276" s="715"/>
      <c r="QJV276" s="715"/>
      <c r="QJW276" s="715"/>
      <c r="QJX276" s="715"/>
      <c r="QJY276" s="715"/>
      <c r="QJZ276" s="715"/>
      <c r="QKA276" s="715"/>
      <c r="QKB276" s="715"/>
      <c r="QKC276" s="715"/>
      <c r="QKD276" s="715"/>
      <c r="QKE276" s="715"/>
      <c r="QKF276" s="715"/>
      <c r="QKG276" s="715"/>
      <c r="QKH276" s="715"/>
      <c r="QKI276" s="715"/>
      <c r="QKJ276" s="715"/>
      <c r="QKK276" s="715"/>
      <c r="QKL276" s="715"/>
      <c r="QKM276" s="715"/>
      <c r="QKN276" s="715"/>
      <c r="QKO276" s="715"/>
      <c r="QKP276" s="715"/>
      <c r="QKQ276" s="715"/>
      <c r="QKR276" s="715"/>
      <c r="QKS276" s="715"/>
      <c r="QKT276" s="715"/>
      <c r="QKU276" s="715"/>
      <c r="QKV276" s="715"/>
      <c r="QKW276" s="715"/>
      <c r="QKX276" s="715"/>
      <c r="QKY276" s="715"/>
      <c r="QKZ276" s="715"/>
      <c r="QLA276" s="715"/>
      <c r="QLB276" s="715"/>
      <c r="QLC276" s="715"/>
      <c r="QLD276" s="715"/>
      <c r="QLE276" s="715"/>
      <c r="QLF276" s="715"/>
      <c r="QLG276" s="715"/>
      <c r="QLH276" s="715"/>
      <c r="QLI276" s="715"/>
      <c r="QLJ276" s="715"/>
      <c r="QLK276" s="715"/>
      <c r="QNE276" s="715"/>
      <c r="QNF276" s="715"/>
      <c r="QNG276" s="715"/>
      <c r="QNH276" s="715"/>
      <c r="QNI276" s="715"/>
      <c r="QNJ276" s="715"/>
      <c r="QNK276" s="715"/>
      <c r="QNL276" s="715"/>
      <c r="QNM276" s="715"/>
      <c r="QNN276" s="715"/>
      <c r="QNO276" s="715"/>
      <c r="QNP276" s="715"/>
      <c r="QNQ276" s="715"/>
      <c r="QNR276" s="715"/>
      <c r="QNS276" s="715"/>
      <c r="QNT276" s="715"/>
      <c r="QNU276" s="715"/>
      <c r="QNV276" s="715"/>
      <c r="QNW276" s="715"/>
      <c r="QNX276" s="715"/>
      <c r="QNY276" s="715"/>
      <c r="QNZ276" s="715"/>
      <c r="QOA276" s="715"/>
      <c r="QOB276" s="715"/>
      <c r="QOC276" s="715"/>
      <c r="QOD276" s="715"/>
      <c r="QOE276" s="715"/>
      <c r="QOF276" s="715"/>
      <c r="QOG276" s="715"/>
      <c r="QOH276" s="715"/>
      <c r="QOI276" s="715"/>
      <c r="QOJ276" s="715"/>
      <c r="QOK276" s="715"/>
      <c r="QOL276" s="715"/>
      <c r="QOM276" s="715"/>
      <c r="QON276" s="715"/>
      <c r="QOO276" s="715"/>
      <c r="QOP276" s="715"/>
      <c r="QOQ276" s="715"/>
      <c r="QOR276" s="715"/>
      <c r="QOS276" s="715"/>
      <c r="QOT276" s="715"/>
      <c r="QOU276" s="715"/>
      <c r="QOV276" s="715"/>
      <c r="QOW276" s="715"/>
      <c r="QOX276" s="715"/>
      <c r="QOY276" s="715"/>
      <c r="QOZ276" s="715"/>
      <c r="QPA276" s="715"/>
      <c r="QPB276" s="715"/>
      <c r="QPC276" s="715"/>
      <c r="QPD276" s="715"/>
      <c r="QPE276" s="715"/>
      <c r="QPF276" s="715"/>
      <c r="QPG276" s="715"/>
      <c r="QPH276" s="715"/>
      <c r="QPI276" s="715"/>
      <c r="QPJ276" s="715"/>
      <c r="QPK276" s="715"/>
      <c r="QPL276" s="715"/>
      <c r="QPM276" s="715"/>
      <c r="QPN276" s="715"/>
      <c r="QPO276" s="715"/>
      <c r="QPP276" s="715"/>
      <c r="QPQ276" s="715"/>
      <c r="QPR276" s="715"/>
      <c r="QPS276" s="715"/>
      <c r="QPT276" s="715"/>
      <c r="QPU276" s="715"/>
      <c r="QRO276" s="715"/>
      <c r="QRP276" s="715"/>
      <c r="QRQ276" s="715"/>
      <c r="QRR276" s="715"/>
      <c r="QRS276" s="715"/>
      <c r="QRT276" s="715"/>
      <c r="QRU276" s="715"/>
      <c r="QRV276" s="715"/>
      <c r="QRW276" s="715"/>
      <c r="QRX276" s="715"/>
      <c r="QRY276" s="715"/>
      <c r="QRZ276" s="715"/>
      <c r="QSA276" s="715"/>
      <c r="QSB276" s="715"/>
      <c r="QSC276" s="715"/>
      <c r="QSD276" s="715"/>
      <c r="QSE276" s="715"/>
      <c r="QSF276" s="715"/>
      <c r="QSG276" s="715"/>
      <c r="QSH276" s="715"/>
      <c r="QSI276" s="715"/>
      <c r="QSJ276" s="715"/>
      <c r="QSK276" s="715"/>
      <c r="QSL276" s="715"/>
      <c r="QSM276" s="715"/>
      <c r="QSN276" s="715"/>
      <c r="QSO276" s="715"/>
      <c r="QSP276" s="715"/>
      <c r="QSQ276" s="715"/>
      <c r="QSR276" s="715"/>
      <c r="QSS276" s="715"/>
      <c r="QST276" s="715"/>
      <c r="QSU276" s="715"/>
      <c r="QSV276" s="715"/>
      <c r="QSW276" s="715"/>
      <c r="QSX276" s="715"/>
      <c r="QSY276" s="715"/>
      <c r="QSZ276" s="715"/>
      <c r="QTA276" s="715"/>
      <c r="QTB276" s="715"/>
      <c r="QTC276" s="715"/>
      <c r="QTD276" s="715"/>
      <c r="QTE276" s="715"/>
      <c r="QTF276" s="715"/>
      <c r="QTG276" s="715"/>
      <c r="QTH276" s="715"/>
      <c r="QTI276" s="715"/>
      <c r="QTJ276" s="715"/>
      <c r="QTK276" s="715"/>
      <c r="QTL276" s="715"/>
      <c r="QTM276" s="715"/>
      <c r="QTN276" s="715"/>
      <c r="QTO276" s="715"/>
      <c r="QTP276" s="715"/>
      <c r="QTQ276" s="715"/>
      <c r="QTR276" s="715"/>
      <c r="QTS276" s="715"/>
      <c r="QTT276" s="715"/>
      <c r="QTU276" s="715"/>
      <c r="QTV276" s="715"/>
      <c r="QTW276" s="715"/>
      <c r="QTX276" s="715"/>
      <c r="QTY276" s="715"/>
      <c r="QTZ276" s="715"/>
      <c r="QUA276" s="715"/>
      <c r="QUB276" s="715"/>
      <c r="QUC276" s="715"/>
      <c r="QUD276" s="715"/>
      <c r="QUE276" s="715"/>
      <c r="QVY276" s="715"/>
      <c r="QVZ276" s="715"/>
      <c r="QWA276" s="715"/>
      <c r="QWB276" s="715"/>
      <c r="QWC276" s="715"/>
      <c r="QWD276" s="715"/>
      <c r="QWE276" s="715"/>
      <c r="QWF276" s="715"/>
      <c r="QWG276" s="715"/>
      <c r="QWH276" s="715"/>
      <c r="QWI276" s="715"/>
      <c r="QWJ276" s="715"/>
      <c r="QWK276" s="715"/>
      <c r="QWL276" s="715"/>
      <c r="QWM276" s="715"/>
      <c r="QWN276" s="715"/>
      <c r="QWO276" s="715"/>
      <c r="QWP276" s="715"/>
      <c r="QWQ276" s="715"/>
      <c r="QWR276" s="715"/>
      <c r="QWS276" s="715"/>
      <c r="QWT276" s="715"/>
      <c r="QWU276" s="715"/>
      <c r="QWV276" s="715"/>
      <c r="QWW276" s="715"/>
      <c r="QWX276" s="715"/>
      <c r="QWY276" s="715"/>
      <c r="QWZ276" s="715"/>
      <c r="QXA276" s="715"/>
      <c r="QXB276" s="715"/>
      <c r="QXC276" s="715"/>
      <c r="QXD276" s="715"/>
      <c r="QXE276" s="715"/>
      <c r="QXF276" s="715"/>
      <c r="QXG276" s="715"/>
      <c r="QXH276" s="715"/>
      <c r="QXI276" s="715"/>
      <c r="QXJ276" s="715"/>
      <c r="QXK276" s="715"/>
      <c r="QXL276" s="715"/>
      <c r="QXM276" s="715"/>
      <c r="QXN276" s="715"/>
      <c r="QXO276" s="715"/>
      <c r="QXP276" s="715"/>
      <c r="QXQ276" s="715"/>
      <c r="QXR276" s="715"/>
      <c r="QXS276" s="715"/>
      <c r="QXT276" s="715"/>
      <c r="QXU276" s="715"/>
      <c r="QXV276" s="715"/>
      <c r="QXW276" s="715"/>
      <c r="QXX276" s="715"/>
      <c r="QXY276" s="715"/>
      <c r="QXZ276" s="715"/>
      <c r="QYA276" s="715"/>
      <c r="QYB276" s="715"/>
      <c r="QYC276" s="715"/>
      <c r="QYD276" s="715"/>
      <c r="QYE276" s="715"/>
      <c r="QYF276" s="715"/>
      <c r="QYG276" s="715"/>
      <c r="QYH276" s="715"/>
      <c r="QYI276" s="715"/>
      <c r="QYJ276" s="715"/>
      <c r="QYK276" s="715"/>
      <c r="QYL276" s="715"/>
      <c r="QYM276" s="715"/>
      <c r="QYN276" s="715"/>
      <c r="QYO276" s="715"/>
      <c r="RAI276" s="715"/>
      <c r="RAJ276" s="715"/>
      <c r="RAK276" s="715"/>
      <c r="RAL276" s="715"/>
      <c r="RAM276" s="715"/>
      <c r="RAN276" s="715"/>
      <c r="RAO276" s="715"/>
      <c r="RAP276" s="715"/>
      <c r="RAQ276" s="715"/>
      <c r="RAR276" s="715"/>
      <c r="RAS276" s="715"/>
      <c r="RAT276" s="715"/>
      <c r="RAU276" s="715"/>
      <c r="RAV276" s="715"/>
      <c r="RAW276" s="715"/>
      <c r="RAX276" s="715"/>
      <c r="RAY276" s="715"/>
      <c r="RAZ276" s="715"/>
      <c r="RBA276" s="715"/>
      <c r="RBB276" s="715"/>
      <c r="RBC276" s="715"/>
      <c r="RBD276" s="715"/>
      <c r="RBE276" s="715"/>
      <c r="RBF276" s="715"/>
      <c r="RBG276" s="715"/>
      <c r="RBH276" s="715"/>
      <c r="RBI276" s="715"/>
      <c r="RBJ276" s="715"/>
      <c r="RBK276" s="715"/>
      <c r="RBL276" s="715"/>
      <c r="RBM276" s="715"/>
      <c r="RBN276" s="715"/>
      <c r="RBO276" s="715"/>
      <c r="RBP276" s="715"/>
      <c r="RBQ276" s="715"/>
      <c r="RBR276" s="715"/>
      <c r="RBS276" s="715"/>
      <c r="RBT276" s="715"/>
      <c r="RBU276" s="715"/>
      <c r="RBV276" s="715"/>
      <c r="RBW276" s="715"/>
      <c r="RBX276" s="715"/>
      <c r="RBY276" s="715"/>
      <c r="RBZ276" s="715"/>
      <c r="RCA276" s="715"/>
      <c r="RCB276" s="715"/>
      <c r="RCC276" s="715"/>
      <c r="RCD276" s="715"/>
      <c r="RCE276" s="715"/>
      <c r="RCF276" s="715"/>
      <c r="RCG276" s="715"/>
      <c r="RCH276" s="715"/>
      <c r="RCI276" s="715"/>
      <c r="RCJ276" s="715"/>
      <c r="RCK276" s="715"/>
      <c r="RCL276" s="715"/>
      <c r="RCM276" s="715"/>
      <c r="RCN276" s="715"/>
      <c r="RCO276" s="715"/>
      <c r="RCP276" s="715"/>
      <c r="RCQ276" s="715"/>
      <c r="RCR276" s="715"/>
      <c r="RCS276" s="715"/>
      <c r="RCT276" s="715"/>
      <c r="RCU276" s="715"/>
      <c r="RCV276" s="715"/>
      <c r="RCW276" s="715"/>
      <c r="RCX276" s="715"/>
      <c r="RCY276" s="715"/>
      <c r="RES276" s="715"/>
      <c r="RET276" s="715"/>
      <c r="REU276" s="715"/>
      <c r="REV276" s="715"/>
      <c r="REW276" s="715"/>
      <c r="REX276" s="715"/>
      <c r="REY276" s="715"/>
      <c r="REZ276" s="715"/>
      <c r="RFA276" s="715"/>
      <c r="RFB276" s="715"/>
      <c r="RFC276" s="715"/>
      <c r="RFD276" s="715"/>
      <c r="RFE276" s="715"/>
      <c r="RFF276" s="715"/>
      <c r="RFG276" s="715"/>
      <c r="RFH276" s="715"/>
      <c r="RFI276" s="715"/>
      <c r="RFJ276" s="715"/>
      <c r="RFK276" s="715"/>
      <c r="RFL276" s="715"/>
      <c r="RFM276" s="715"/>
      <c r="RFN276" s="715"/>
      <c r="RFO276" s="715"/>
      <c r="RFP276" s="715"/>
      <c r="RFQ276" s="715"/>
      <c r="RFR276" s="715"/>
      <c r="RFS276" s="715"/>
      <c r="RFT276" s="715"/>
      <c r="RFU276" s="715"/>
      <c r="RFV276" s="715"/>
      <c r="RFW276" s="715"/>
      <c r="RFX276" s="715"/>
      <c r="RFY276" s="715"/>
      <c r="RFZ276" s="715"/>
      <c r="RGA276" s="715"/>
      <c r="RGB276" s="715"/>
      <c r="RGC276" s="715"/>
      <c r="RGD276" s="715"/>
      <c r="RGE276" s="715"/>
      <c r="RGF276" s="715"/>
      <c r="RGG276" s="715"/>
      <c r="RGH276" s="715"/>
      <c r="RGI276" s="715"/>
      <c r="RGJ276" s="715"/>
      <c r="RGK276" s="715"/>
      <c r="RGL276" s="715"/>
      <c r="RGM276" s="715"/>
      <c r="RGN276" s="715"/>
      <c r="RGO276" s="715"/>
      <c r="RGP276" s="715"/>
      <c r="RGQ276" s="715"/>
      <c r="RGR276" s="715"/>
      <c r="RGS276" s="715"/>
      <c r="RGT276" s="715"/>
      <c r="RGU276" s="715"/>
      <c r="RGV276" s="715"/>
      <c r="RGW276" s="715"/>
      <c r="RGX276" s="715"/>
      <c r="RGY276" s="715"/>
      <c r="RGZ276" s="715"/>
      <c r="RHA276" s="715"/>
      <c r="RHB276" s="715"/>
      <c r="RHC276" s="715"/>
      <c r="RHD276" s="715"/>
      <c r="RHE276" s="715"/>
      <c r="RHF276" s="715"/>
      <c r="RHG276" s="715"/>
      <c r="RHH276" s="715"/>
      <c r="RHI276" s="715"/>
      <c r="RJC276" s="715"/>
      <c r="RJD276" s="715"/>
      <c r="RJE276" s="715"/>
      <c r="RJF276" s="715"/>
      <c r="RJG276" s="715"/>
      <c r="RJH276" s="715"/>
      <c r="RJI276" s="715"/>
      <c r="RJJ276" s="715"/>
      <c r="RJK276" s="715"/>
      <c r="RJL276" s="715"/>
      <c r="RJM276" s="715"/>
      <c r="RJN276" s="715"/>
      <c r="RJO276" s="715"/>
      <c r="RJP276" s="715"/>
      <c r="RJQ276" s="715"/>
      <c r="RJR276" s="715"/>
      <c r="RJS276" s="715"/>
      <c r="RJT276" s="715"/>
      <c r="RJU276" s="715"/>
      <c r="RJV276" s="715"/>
      <c r="RJW276" s="715"/>
      <c r="RJX276" s="715"/>
      <c r="RJY276" s="715"/>
      <c r="RJZ276" s="715"/>
      <c r="RKA276" s="715"/>
      <c r="RKB276" s="715"/>
      <c r="RKC276" s="715"/>
      <c r="RKD276" s="715"/>
      <c r="RKE276" s="715"/>
      <c r="RKF276" s="715"/>
      <c r="RKG276" s="715"/>
      <c r="RKH276" s="715"/>
      <c r="RKI276" s="715"/>
      <c r="RKJ276" s="715"/>
      <c r="RKK276" s="715"/>
      <c r="RKL276" s="715"/>
      <c r="RKM276" s="715"/>
      <c r="RKN276" s="715"/>
      <c r="RKO276" s="715"/>
      <c r="RKP276" s="715"/>
      <c r="RKQ276" s="715"/>
      <c r="RKR276" s="715"/>
      <c r="RKS276" s="715"/>
      <c r="RKT276" s="715"/>
      <c r="RKU276" s="715"/>
      <c r="RKV276" s="715"/>
      <c r="RKW276" s="715"/>
      <c r="RKX276" s="715"/>
      <c r="RKY276" s="715"/>
      <c r="RKZ276" s="715"/>
      <c r="RLA276" s="715"/>
      <c r="RLB276" s="715"/>
      <c r="RLC276" s="715"/>
      <c r="RLD276" s="715"/>
      <c r="RLE276" s="715"/>
      <c r="RLF276" s="715"/>
      <c r="RLG276" s="715"/>
      <c r="RLH276" s="715"/>
      <c r="RLI276" s="715"/>
      <c r="RLJ276" s="715"/>
      <c r="RLK276" s="715"/>
      <c r="RLL276" s="715"/>
      <c r="RLM276" s="715"/>
      <c r="RLN276" s="715"/>
      <c r="RLO276" s="715"/>
      <c r="RLP276" s="715"/>
      <c r="RLQ276" s="715"/>
      <c r="RLR276" s="715"/>
      <c r="RLS276" s="715"/>
      <c r="RNM276" s="715"/>
      <c r="RNN276" s="715"/>
      <c r="RNO276" s="715"/>
      <c r="RNP276" s="715"/>
      <c r="RNQ276" s="715"/>
      <c r="RNR276" s="715"/>
      <c r="RNS276" s="715"/>
      <c r="RNT276" s="715"/>
      <c r="RNU276" s="715"/>
      <c r="RNV276" s="715"/>
      <c r="RNW276" s="715"/>
      <c r="RNX276" s="715"/>
      <c r="RNY276" s="715"/>
      <c r="RNZ276" s="715"/>
      <c r="ROA276" s="715"/>
      <c r="ROB276" s="715"/>
      <c r="ROC276" s="715"/>
      <c r="ROD276" s="715"/>
      <c r="ROE276" s="715"/>
      <c r="ROF276" s="715"/>
      <c r="ROG276" s="715"/>
      <c r="ROH276" s="715"/>
      <c r="ROI276" s="715"/>
      <c r="ROJ276" s="715"/>
      <c r="ROK276" s="715"/>
      <c r="ROL276" s="715"/>
      <c r="ROM276" s="715"/>
      <c r="RON276" s="715"/>
      <c r="ROO276" s="715"/>
      <c r="ROP276" s="715"/>
      <c r="ROQ276" s="715"/>
      <c r="ROR276" s="715"/>
      <c r="ROS276" s="715"/>
      <c r="ROT276" s="715"/>
      <c r="ROU276" s="715"/>
      <c r="ROV276" s="715"/>
      <c r="ROW276" s="715"/>
      <c r="ROX276" s="715"/>
      <c r="ROY276" s="715"/>
      <c r="ROZ276" s="715"/>
      <c r="RPA276" s="715"/>
      <c r="RPB276" s="715"/>
      <c r="RPC276" s="715"/>
      <c r="RPD276" s="715"/>
      <c r="RPE276" s="715"/>
      <c r="RPF276" s="715"/>
      <c r="RPG276" s="715"/>
      <c r="RPH276" s="715"/>
      <c r="RPI276" s="715"/>
      <c r="RPJ276" s="715"/>
      <c r="RPK276" s="715"/>
      <c r="RPL276" s="715"/>
      <c r="RPM276" s="715"/>
      <c r="RPN276" s="715"/>
      <c r="RPO276" s="715"/>
      <c r="RPP276" s="715"/>
      <c r="RPQ276" s="715"/>
      <c r="RPR276" s="715"/>
      <c r="RPS276" s="715"/>
      <c r="RPT276" s="715"/>
      <c r="RPU276" s="715"/>
      <c r="RPV276" s="715"/>
      <c r="RPW276" s="715"/>
      <c r="RPX276" s="715"/>
      <c r="RPY276" s="715"/>
      <c r="RPZ276" s="715"/>
      <c r="RQA276" s="715"/>
      <c r="RQB276" s="715"/>
      <c r="RQC276" s="715"/>
      <c r="RRW276" s="715"/>
      <c r="RRX276" s="715"/>
      <c r="RRY276" s="715"/>
      <c r="RRZ276" s="715"/>
      <c r="RSA276" s="715"/>
      <c r="RSB276" s="715"/>
      <c r="RSC276" s="715"/>
      <c r="RSD276" s="715"/>
      <c r="RSE276" s="715"/>
      <c r="RSF276" s="715"/>
      <c r="RSG276" s="715"/>
      <c r="RSH276" s="715"/>
      <c r="RSI276" s="715"/>
      <c r="RSJ276" s="715"/>
      <c r="RSK276" s="715"/>
      <c r="RSL276" s="715"/>
      <c r="RSM276" s="715"/>
      <c r="RSN276" s="715"/>
      <c r="RSO276" s="715"/>
      <c r="RSP276" s="715"/>
      <c r="RSQ276" s="715"/>
      <c r="RSR276" s="715"/>
      <c r="RSS276" s="715"/>
      <c r="RST276" s="715"/>
      <c r="RSU276" s="715"/>
      <c r="RSV276" s="715"/>
      <c r="RSW276" s="715"/>
      <c r="RSX276" s="715"/>
      <c r="RSY276" s="715"/>
      <c r="RSZ276" s="715"/>
      <c r="RTA276" s="715"/>
      <c r="RTB276" s="715"/>
      <c r="RTC276" s="715"/>
      <c r="RTD276" s="715"/>
      <c r="RTE276" s="715"/>
      <c r="RTF276" s="715"/>
      <c r="RTG276" s="715"/>
      <c r="RTH276" s="715"/>
      <c r="RTI276" s="715"/>
      <c r="RTJ276" s="715"/>
      <c r="RTK276" s="715"/>
      <c r="RTL276" s="715"/>
      <c r="RTM276" s="715"/>
      <c r="RTN276" s="715"/>
      <c r="RTO276" s="715"/>
      <c r="RTP276" s="715"/>
      <c r="RTQ276" s="715"/>
      <c r="RTR276" s="715"/>
      <c r="RTS276" s="715"/>
      <c r="RTT276" s="715"/>
      <c r="RTU276" s="715"/>
      <c r="RTV276" s="715"/>
      <c r="RTW276" s="715"/>
      <c r="RTX276" s="715"/>
      <c r="RTY276" s="715"/>
      <c r="RTZ276" s="715"/>
      <c r="RUA276" s="715"/>
      <c r="RUB276" s="715"/>
      <c r="RUC276" s="715"/>
      <c r="RUD276" s="715"/>
      <c r="RUE276" s="715"/>
      <c r="RUF276" s="715"/>
      <c r="RUG276" s="715"/>
      <c r="RUH276" s="715"/>
      <c r="RUI276" s="715"/>
      <c r="RUJ276" s="715"/>
      <c r="RUK276" s="715"/>
      <c r="RUL276" s="715"/>
      <c r="RUM276" s="715"/>
      <c r="RWG276" s="715"/>
      <c r="RWH276" s="715"/>
      <c r="RWI276" s="715"/>
      <c r="RWJ276" s="715"/>
      <c r="RWK276" s="715"/>
      <c r="RWL276" s="715"/>
      <c r="RWM276" s="715"/>
      <c r="RWN276" s="715"/>
      <c r="RWO276" s="715"/>
      <c r="RWP276" s="715"/>
      <c r="RWQ276" s="715"/>
      <c r="RWR276" s="715"/>
      <c r="RWS276" s="715"/>
      <c r="RWT276" s="715"/>
      <c r="RWU276" s="715"/>
      <c r="RWV276" s="715"/>
      <c r="RWW276" s="715"/>
      <c r="RWX276" s="715"/>
      <c r="RWY276" s="715"/>
      <c r="RWZ276" s="715"/>
      <c r="RXA276" s="715"/>
      <c r="RXB276" s="715"/>
      <c r="RXC276" s="715"/>
      <c r="RXD276" s="715"/>
      <c r="RXE276" s="715"/>
      <c r="RXF276" s="715"/>
      <c r="RXG276" s="715"/>
      <c r="RXH276" s="715"/>
      <c r="RXI276" s="715"/>
      <c r="RXJ276" s="715"/>
      <c r="RXK276" s="715"/>
      <c r="RXL276" s="715"/>
      <c r="RXM276" s="715"/>
      <c r="RXN276" s="715"/>
      <c r="RXO276" s="715"/>
      <c r="RXP276" s="715"/>
      <c r="RXQ276" s="715"/>
      <c r="RXR276" s="715"/>
      <c r="RXS276" s="715"/>
      <c r="RXT276" s="715"/>
      <c r="RXU276" s="715"/>
      <c r="RXV276" s="715"/>
      <c r="RXW276" s="715"/>
      <c r="RXX276" s="715"/>
      <c r="RXY276" s="715"/>
      <c r="RXZ276" s="715"/>
      <c r="RYA276" s="715"/>
      <c r="RYB276" s="715"/>
      <c r="RYC276" s="715"/>
      <c r="RYD276" s="715"/>
      <c r="RYE276" s="715"/>
      <c r="RYF276" s="715"/>
      <c r="RYG276" s="715"/>
      <c r="RYH276" s="715"/>
      <c r="RYI276" s="715"/>
      <c r="RYJ276" s="715"/>
      <c r="RYK276" s="715"/>
      <c r="RYL276" s="715"/>
      <c r="RYM276" s="715"/>
      <c r="RYN276" s="715"/>
      <c r="RYO276" s="715"/>
      <c r="RYP276" s="715"/>
      <c r="RYQ276" s="715"/>
      <c r="RYR276" s="715"/>
      <c r="RYS276" s="715"/>
      <c r="RYT276" s="715"/>
      <c r="RYU276" s="715"/>
      <c r="RYV276" s="715"/>
      <c r="RYW276" s="715"/>
      <c r="SAQ276" s="715"/>
      <c r="SAR276" s="715"/>
      <c r="SAS276" s="715"/>
      <c r="SAT276" s="715"/>
      <c r="SAU276" s="715"/>
      <c r="SAV276" s="715"/>
      <c r="SAW276" s="715"/>
      <c r="SAX276" s="715"/>
      <c r="SAY276" s="715"/>
      <c r="SAZ276" s="715"/>
      <c r="SBA276" s="715"/>
      <c r="SBB276" s="715"/>
      <c r="SBC276" s="715"/>
      <c r="SBD276" s="715"/>
      <c r="SBE276" s="715"/>
      <c r="SBF276" s="715"/>
      <c r="SBG276" s="715"/>
      <c r="SBH276" s="715"/>
      <c r="SBI276" s="715"/>
      <c r="SBJ276" s="715"/>
      <c r="SBK276" s="715"/>
      <c r="SBL276" s="715"/>
      <c r="SBM276" s="715"/>
      <c r="SBN276" s="715"/>
      <c r="SBO276" s="715"/>
      <c r="SBP276" s="715"/>
      <c r="SBQ276" s="715"/>
      <c r="SBR276" s="715"/>
      <c r="SBS276" s="715"/>
      <c r="SBT276" s="715"/>
      <c r="SBU276" s="715"/>
      <c r="SBV276" s="715"/>
      <c r="SBW276" s="715"/>
      <c r="SBX276" s="715"/>
      <c r="SBY276" s="715"/>
      <c r="SBZ276" s="715"/>
      <c r="SCA276" s="715"/>
      <c r="SCB276" s="715"/>
      <c r="SCC276" s="715"/>
      <c r="SCD276" s="715"/>
      <c r="SCE276" s="715"/>
      <c r="SCF276" s="715"/>
      <c r="SCG276" s="715"/>
      <c r="SCH276" s="715"/>
      <c r="SCI276" s="715"/>
      <c r="SCJ276" s="715"/>
      <c r="SCK276" s="715"/>
      <c r="SCL276" s="715"/>
      <c r="SCM276" s="715"/>
      <c r="SCN276" s="715"/>
      <c r="SCO276" s="715"/>
      <c r="SCP276" s="715"/>
      <c r="SCQ276" s="715"/>
      <c r="SCR276" s="715"/>
      <c r="SCS276" s="715"/>
      <c r="SCT276" s="715"/>
      <c r="SCU276" s="715"/>
      <c r="SCV276" s="715"/>
      <c r="SCW276" s="715"/>
      <c r="SCX276" s="715"/>
      <c r="SCY276" s="715"/>
      <c r="SCZ276" s="715"/>
      <c r="SDA276" s="715"/>
      <c r="SDB276" s="715"/>
      <c r="SDC276" s="715"/>
      <c r="SDD276" s="715"/>
      <c r="SDE276" s="715"/>
      <c r="SDF276" s="715"/>
      <c r="SDG276" s="715"/>
      <c r="SFA276" s="715"/>
      <c r="SFB276" s="715"/>
      <c r="SFC276" s="715"/>
      <c r="SFD276" s="715"/>
      <c r="SFE276" s="715"/>
      <c r="SFF276" s="715"/>
      <c r="SFG276" s="715"/>
      <c r="SFH276" s="715"/>
      <c r="SFI276" s="715"/>
      <c r="SFJ276" s="715"/>
      <c r="SFK276" s="715"/>
      <c r="SFL276" s="715"/>
      <c r="SFM276" s="715"/>
      <c r="SFN276" s="715"/>
      <c r="SFO276" s="715"/>
      <c r="SFP276" s="715"/>
      <c r="SFQ276" s="715"/>
      <c r="SFR276" s="715"/>
      <c r="SFS276" s="715"/>
      <c r="SFT276" s="715"/>
      <c r="SFU276" s="715"/>
      <c r="SFV276" s="715"/>
      <c r="SFW276" s="715"/>
      <c r="SFX276" s="715"/>
      <c r="SFY276" s="715"/>
      <c r="SFZ276" s="715"/>
      <c r="SGA276" s="715"/>
      <c r="SGB276" s="715"/>
      <c r="SGC276" s="715"/>
      <c r="SGD276" s="715"/>
      <c r="SGE276" s="715"/>
      <c r="SGF276" s="715"/>
      <c r="SGG276" s="715"/>
      <c r="SGH276" s="715"/>
      <c r="SGI276" s="715"/>
      <c r="SGJ276" s="715"/>
      <c r="SGK276" s="715"/>
      <c r="SGL276" s="715"/>
      <c r="SGM276" s="715"/>
      <c r="SGN276" s="715"/>
      <c r="SGO276" s="715"/>
      <c r="SGP276" s="715"/>
      <c r="SGQ276" s="715"/>
      <c r="SGR276" s="715"/>
      <c r="SGS276" s="715"/>
      <c r="SGT276" s="715"/>
      <c r="SGU276" s="715"/>
      <c r="SGV276" s="715"/>
      <c r="SGW276" s="715"/>
      <c r="SGX276" s="715"/>
      <c r="SGY276" s="715"/>
      <c r="SGZ276" s="715"/>
      <c r="SHA276" s="715"/>
      <c r="SHB276" s="715"/>
      <c r="SHC276" s="715"/>
      <c r="SHD276" s="715"/>
      <c r="SHE276" s="715"/>
      <c r="SHF276" s="715"/>
      <c r="SHG276" s="715"/>
      <c r="SHH276" s="715"/>
      <c r="SHI276" s="715"/>
      <c r="SHJ276" s="715"/>
      <c r="SHK276" s="715"/>
      <c r="SHL276" s="715"/>
      <c r="SHM276" s="715"/>
      <c r="SHN276" s="715"/>
      <c r="SHO276" s="715"/>
      <c r="SHP276" s="715"/>
      <c r="SHQ276" s="715"/>
      <c r="SJK276" s="715"/>
      <c r="SJL276" s="715"/>
      <c r="SJM276" s="715"/>
      <c r="SJN276" s="715"/>
      <c r="SJO276" s="715"/>
      <c r="SJP276" s="715"/>
      <c r="SJQ276" s="715"/>
      <c r="SJR276" s="715"/>
      <c r="SJS276" s="715"/>
      <c r="SJT276" s="715"/>
      <c r="SJU276" s="715"/>
      <c r="SJV276" s="715"/>
      <c r="SJW276" s="715"/>
      <c r="SJX276" s="715"/>
      <c r="SJY276" s="715"/>
      <c r="SJZ276" s="715"/>
      <c r="SKA276" s="715"/>
      <c r="SKB276" s="715"/>
      <c r="SKC276" s="715"/>
      <c r="SKD276" s="715"/>
      <c r="SKE276" s="715"/>
      <c r="SKF276" s="715"/>
      <c r="SKG276" s="715"/>
      <c r="SKH276" s="715"/>
      <c r="SKI276" s="715"/>
      <c r="SKJ276" s="715"/>
      <c r="SKK276" s="715"/>
      <c r="SKL276" s="715"/>
      <c r="SKM276" s="715"/>
      <c r="SKN276" s="715"/>
      <c r="SKO276" s="715"/>
      <c r="SKP276" s="715"/>
      <c r="SKQ276" s="715"/>
      <c r="SKR276" s="715"/>
      <c r="SKS276" s="715"/>
      <c r="SKT276" s="715"/>
      <c r="SKU276" s="715"/>
      <c r="SKV276" s="715"/>
      <c r="SKW276" s="715"/>
      <c r="SKX276" s="715"/>
      <c r="SKY276" s="715"/>
      <c r="SKZ276" s="715"/>
      <c r="SLA276" s="715"/>
      <c r="SLB276" s="715"/>
      <c r="SLC276" s="715"/>
      <c r="SLD276" s="715"/>
      <c r="SLE276" s="715"/>
      <c r="SLF276" s="715"/>
      <c r="SLG276" s="715"/>
      <c r="SLH276" s="715"/>
      <c r="SLI276" s="715"/>
      <c r="SLJ276" s="715"/>
      <c r="SLK276" s="715"/>
      <c r="SLL276" s="715"/>
      <c r="SLM276" s="715"/>
      <c r="SLN276" s="715"/>
      <c r="SLO276" s="715"/>
      <c r="SLP276" s="715"/>
      <c r="SLQ276" s="715"/>
      <c r="SLR276" s="715"/>
      <c r="SLS276" s="715"/>
      <c r="SLT276" s="715"/>
      <c r="SLU276" s="715"/>
      <c r="SLV276" s="715"/>
      <c r="SLW276" s="715"/>
      <c r="SLX276" s="715"/>
      <c r="SLY276" s="715"/>
      <c r="SLZ276" s="715"/>
      <c r="SMA276" s="715"/>
      <c r="SNU276" s="715"/>
      <c r="SNV276" s="715"/>
      <c r="SNW276" s="715"/>
      <c r="SNX276" s="715"/>
      <c r="SNY276" s="715"/>
      <c r="SNZ276" s="715"/>
      <c r="SOA276" s="715"/>
      <c r="SOB276" s="715"/>
      <c r="SOC276" s="715"/>
      <c r="SOD276" s="715"/>
      <c r="SOE276" s="715"/>
      <c r="SOF276" s="715"/>
      <c r="SOG276" s="715"/>
      <c r="SOH276" s="715"/>
      <c r="SOI276" s="715"/>
      <c r="SOJ276" s="715"/>
      <c r="SOK276" s="715"/>
      <c r="SOL276" s="715"/>
      <c r="SOM276" s="715"/>
      <c r="SON276" s="715"/>
      <c r="SOO276" s="715"/>
      <c r="SOP276" s="715"/>
      <c r="SOQ276" s="715"/>
      <c r="SOR276" s="715"/>
      <c r="SOS276" s="715"/>
      <c r="SOT276" s="715"/>
      <c r="SOU276" s="715"/>
      <c r="SOV276" s="715"/>
      <c r="SOW276" s="715"/>
      <c r="SOX276" s="715"/>
      <c r="SOY276" s="715"/>
      <c r="SOZ276" s="715"/>
      <c r="SPA276" s="715"/>
      <c r="SPB276" s="715"/>
      <c r="SPC276" s="715"/>
      <c r="SPD276" s="715"/>
      <c r="SPE276" s="715"/>
      <c r="SPF276" s="715"/>
      <c r="SPG276" s="715"/>
      <c r="SPH276" s="715"/>
      <c r="SPI276" s="715"/>
      <c r="SPJ276" s="715"/>
      <c r="SPK276" s="715"/>
      <c r="SPL276" s="715"/>
      <c r="SPM276" s="715"/>
      <c r="SPN276" s="715"/>
      <c r="SPO276" s="715"/>
      <c r="SPP276" s="715"/>
      <c r="SPQ276" s="715"/>
      <c r="SPR276" s="715"/>
      <c r="SPS276" s="715"/>
      <c r="SPT276" s="715"/>
      <c r="SPU276" s="715"/>
      <c r="SPV276" s="715"/>
      <c r="SPW276" s="715"/>
      <c r="SPX276" s="715"/>
      <c r="SPY276" s="715"/>
      <c r="SPZ276" s="715"/>
      <c r="SQA276" s="715"/>
      <c r="SQB276" s="715"/>
      <c r="SQC276" s="715"/>
      <c r="SQD276" s="715"/>
      <c r="SQE276" s="715"/>
      <c r="SQF276" s="715"/>
      <c r="SQG276" s="715"/>
      <c r="SQH276" s="715"/>
      <c r="SQI276" s="715"/>
      <c r="SQJ276" s="715"/>
      <c r="SQK276" s="715"/>
      <c r="SSE276" s="715"/>
      <c r="SSF276" s="715"/>
      <c r="SSG276" s="715"/>
      <c r="SSH276" s="715"/>
      <c r="SSI276" s="715"/>
      <c r="SSJ276" s="715"/>
      <c r="SSK276" s="715"/>
      <c r="SSL276" s="715"/>
      <c r="SSM276" s="715"/>
      <c r="SSN276" s="715"/>
      <c r="SSO276" s="715"/>
      <c r="SSP276" s="715"/>
      <c r="SSQ276" s="715"/>
      <c r="SSR276" s="715"/>
      <c r="SSS276" s="715"/>
      <c r="SST276" s="715"/>
      <c r="SSU276" s="715"/>
      <c r="SSV276" s="715"/>
      <c r="SSW276" s="715"/>
      <c r="SSX276" s="715"/>
      <c r="SSY276" s="715"/>
      <c r="SSZ276" s="715"/>
      <c r="STA276" s="715"/>
      <c r="STB276" s="715"/>
      <c r="STC276" s="715"/>
      <c r="STD276" s="715"/>
      <c r="STE276" s="715"/>
      <c r="STF276" s="715"/>
      <c r="STG276" s="715"/>
      <c r="STH276" s="715"/>
      <c r="STI276" s="715"/>
      <c r="STJ276" s="715"/>
      <c r="STK276" s="715"/>
      <c r="STL276" s="715"/>
      <c r="STM276" s="715"/>
      <c r="STN276" s="715"/>
      <c r="STO276" s="715"/>
      <c r="STP276" s="715"/>
      <c r="STQ276" s="715"/>
      <c r="STR276" s="715"/>
      <c r="STS276" s="715"/>
      <c r="STT276" s="715"/>
      <c r="STU276" s="715"/>
      <c r="STV276" s="715"/>
      <c r="STW276" s="715"/>
      <c r="STX276" s="715"/>
      <c r="STY276" s="715"/>
      <c r="STZ276" s="715"/>
      <c r="SUA276" s="715"/>
      <c r="SUB276" s="715"/>
      <c r="SUC276" s="715"/>
      <c r="SUD276" s="715"/>
      <c r="SUE276" s="715"/>
      <c r="SUF276" s="715"/>
      <c r="SUG276" s="715"/>
      <c r="SUH276" s="715"/>
      <c r="SUI276" s="715"/>
      <c r="SUJ276" s="715"/>
      <c r="SUK276" s="715"/>
      <c r="SUL276" s="715"/>
      <c r="SUM276" s="715"/>
      <c r="SUN276" s="715"/>
      <c r="SUO276" s="715"/>
      <c r="SUP276" s="715"/>
      <c r="SUQ276" s="715"/>
      <c r="SUR276" s="715"/>
      <c r="SUS276" s="715"/>
      <c r="SUT276" s="715"/>
      <c r="SUU276" s="715"/>
      <c r="SWO276" s="715"/>
      <c r="SWP276" s="715"/>
      <c r="SWQ276" s="715"/>
      <c r="SWR276" s="715"/>
      <c r="SWS276" s="715"/>
      <c r="SWT276" s="715"/>
      <c r="SWU276" s="715"/>
      <c r="SWV276" s="715"/>
      <c r="SWW276" s="715"/>
      <c r="SWX276" s="715"/>
      <c r="SWY276" s="715"/>
      <c r="SWZ276" s="715"/>
      <c r="SXA276" s="715"/>
      <c r="SXB276" s="715"/>
      <c r="SXC276" s="715"/>
      <c r="SXD276" s="715"/>
      <c r="SXE276" s="715"/>
      <c r="SXF276" s="715"/>
      <c r="SXG276" s="715"/>
      <c r="SXH276" s="715"/>
      <c r="SXI276" s="715"/>
      <c r="SXJ276" s="715"/>
      <c r="SXK276" s="715"/>
      <c r="SXL276" s="715"/>
      <c r="SXM276" s="715"/>
      <c r="SXN276" s="715"/>
      <c r="SXO276" s="715"/>
      <c r="SXP276" s="715"/>
      <c r="SXQ276" s="715"/>
      <c r="SXR276" s="715"/>
      <c r="SXS276" s="715"/>
      <c r="SXT276" s="715"/>
      <c r="SXU276" s="715"/>
      <c r="SXV276" s="715"/>
      <c r="SXW276" s="715"/>
      <c r="SXX276" s="715"/>
      <c r="SXY276" s="715"/>
      <c r="SXZ276" s="715"/>
      <c r="SYA276" s="715"/>
      <c r="SYB276" s="715"/>
      <c r="SYC276" s="715"/>
      <c r="SYD276" s="715"/>
      <c r="SYE276" s="715"/>
      <c r="SYF276" s="715"/>
      <c r="SYG276" s="715"/>
      <c r="SYH276" s="715"/>
      <c r="SYI276" s="715"/>
      <c r="SYJ276" s="715"/>
      <c r="SYK276" s="715"/>
      <c r="SYL276" s="715"/>
      <c r="SYM276" s="715"/>
      <c r="SYN276" s="715"/>
      <c r="SYO276" s="715"/>
      <c r="SYP276" s="715"/>
      <c r="SYQ276" s="715"/>
      <c r="SYR276" s="715"/>
      <c r="SYS276" s="715"/>
      <c r="SYT276" s="715"/>
      <c r="SYU276" s="715"/>
      <c r="SYV276" s="715"/>
      <c r="SYW276" s="715"/>
      <c r="SYX276" s="715"/>
      <c r="SYY276" s="715"/>
      <c r="SYZ276" s="715"/>
      <c r="SZA276" s="715"/>
      <c r="SZB276" s="715"/>
      <c r="SZC276" s="715"/>
      <c r="SZD276" s="715"/>
      <c r="SZE276" s="715"/>
      <c r="TAY276" s="715"/>
      <c r="TAZ276" s="715"/>
      <c r="TBA276" s="715"/>
      <c r="TBB276" s="715"/>
      <c r="TBC276" s="715"/>
      <c r="TBD276" s="715"/>
      <c r="TBE276" s="715"/>
      <c r="TBF276" s="715"/>
      <c r="TBG276" s="715"/>
      <c r="TBH276" s="715"/>
      <c r="TBI276" s="715"/>
      <c r="TBJ276" s="715"/>
      <c r="TBK276" s="715"/>
      <c r="TBL276" s="715"/>
      <c r="TBM276" s="715"/>
      <c r="TBN276" s="715"/>
      <c r="TBO276" s="715"/>
      <c r="TBP276" s="715"/>
      <c r="TBQ276" s="715"/>
      <c r="TBR276" s="715"/>
      <c r="TBS276" s="715"/>
      <c r="TBT276" s="715"/>
      <c r="TBU276" s="715"/>
      <c r="TBV276" s="715"/>
      <c r="TBW276" s="715"/>
      <c r="TBX276" s="715"/>
      <c r="TBY276" s="715"/>
      <c r="TBZ276" s="715"/>
      <c r="TCA276" s="715"/>
      <c r="TCB276" s="715"/>
      <c r="TCC276" s="715"/>
      <c r="TCD276" s="715"/>
      <c r="TCE276" s="715"/>
      <c r="TCF276" s="715"/>
      <c r="TCG276" s="715"/>
      <c r="TCH276" s="715"/>
      <c r="TCI276" s="715"/>
      <c r="TCJ276" s="715"/>
      <c r="TCK276" s="715"/>
      <c r="TCL276" s="715"/>
      <c r="TCM276" s="715"/>
      <c r="TCN276" s="715"/>
      <c r="TCO276" s="715"/>
      <c r="TCP276" s="715"/>
      <c r="TCQ276" s="715"/>
      <c r="TCR276" s="715"/>
      <c r="TCS276" s="715"/>
      <c r="TCT276" s="715"/>
      <c r="TCU276" s="715"/>
      <c r="TCV276" s="715"/>
      <c r="TCW276" s="715"/>
      <c r="TCX276" s="715"/>
      <c r="TCY276" s="715"/>
      <c r="TCZ276" s="715"/>
      <c r="TDA276" s="715"/>
      <c r="TDB276" s="715"/>
      <c r="TDC276" s="715"/>
      <c r="TDD276" s="715"/>
      <c r="TDE276" s="715"/>
      <c r="TDF276" s="715"/>
      <c r="TDG276" s="715"/>
      <c r="TDH276" s="715"/>
      <c r="TDI276" s="715"/>
      <c r="TDJ276" s="715"/>
      <c r="TDK276" s="715"/>
      <c r="TDL276" s="715"/>
      <c r="TDM276" s="715"/>
      <c r="TDN276" s="715"/>
      <c r="TDO276" s="715"/>
      <c r="TFI276" s="715"/>
      <c r="TFJ276" s="715"/>
      <c r="TFK276" s="715"/>
      <c r="TFL276" s="715"/>
      <c r="TFM276" s="715"/>
      <c r="TFN276" s="715"/>
      <c r="TFO276" s="715"/>
      <c r="TFP276" s="715"/>
      <c r="TFQ276" s="715"/>
      <c r="TFR276" s="715"/>
      <c r="TFS276" s="715"/>
      <c r="TFT276" s="715"/>
      <c r="TFU276" s="715"/>
      <c r="TFV276" s="715"/>
      <c r="TFW276" s="715"/>
      <c r="TFX276" s="715"/>
      <c r="TFY276" s="715"/>
      <c r="TFZ276" s="715"/>
      <c r="TGA276" s="715"/>
      <c r="TGB276" s="715"/>
      <c r="TGC276" s="715"/>
      <c r="TGD276" s="715"/>
      <c r="TGE276" s="715"/>
      <c r="TGF276" s="715"/>
      <c r="TGG276" s="715"/>
      <c r="TGH276" s="715"/>
      <c r="TGI276" s="715"/>
      <c r="TGJ276" s="715"/>
      <c r="TGK276" s="715"/>
      <c r="TGL276" s="715"/>
      <c r="TGM276" s="715"/>
      <c r="TGN276" s="715"/>
      <c r="TGO276" s="715"/>
      <c r="TGP276" s="715"/>
      <c r="TGQ276" s="715"/>
      <c r="TGR276" s="715"/>
      <c r="TGS276" s="715"/>
      <c r="TGT276" s="715"/>
      <c r="TGU276" s="715"/>
      <c r="TGV276" s="715"/>
      <c r="TGW276" s="715"/>
      <c r="TGX276" s="715"/>
      <c r="TGY276" s="715"/>
      <c r="TGZ276" s="715"/>
      <c r="THA276" s="715"/>
      <c r="THB276" s="715"/>
      <c r="THC276" s="715"/>
      <c r="THD276" s="715"/>
      <c r="THE276" s="715"/>
      <c r="THF276" s="715"/>
      <c r="THG276" s="715"/>
      <c r="THH276" s="715"/>
      <c r="THI276" s="715"/>
      <c r="THJ276" s="715"/>
      <c r="THK276" s="715"/>
      <c r="THL276" s="715"/>
      <c r="THM276" s="715"/>
      <c r="THN276" s="715"/>
      <c r="THO276" s="715"/>
      <c r="THP276" s="715"/>
      <c r="THQ276" s="715"/>
      <c r="THR276" s="715"/>
      <c r="THS276" s="715"/>
      <c r="THT276" s="715"/>
      <c r="THU276" s="715"/>
      <c r="THV276" s="715"/>
      <c r="THW276" s="715"/>
      <c r="THX276" s="715"/>
      <c r="THY276" s="715"/>
      <c r="TJS276" s="715"/>
      <c r="TJT276" s="715"/>
      <c r="TJU276" s="715"/>
      <c r="TJV276" s="715"/>
      <c r="TJW276" s="715"/>
      <c r="TJX276" s="715"/>
      <c r="TJY276" s="715"/>
      <c r="TJZ276" s="715"/>
      <c r="TKA276" s="715"/>
      <c r="TKB276" s="715"/>
      <c r="TKC276" s="715"/>
      <c r="TKD276" s="715"/>
      <c r="TKE276" s="715"/>
      <c r="TKF276" s="715"/>
      <c r="TKG276" s="715"/>
      <c r="TKH276" s="715"/>
      <c r="TKI276" s="715"/>
      <c r="TKJ276" s="715"/>
      <c r="TKK276" s="715"/>
      <c r="TKL276" s="715"/>
      <c r="TKM276" s="715"/>
      <c r="TKN276" s="715"/>
      <c r="TKO276" s="715"/>
      <c r="TKP276" s="715"/>
      <c r="TKQ276" s="715"/>
      <c r="TKR276" s="715"/>
      <c r="TKS276" s="715"/>
      <c r="TKT276" s="715"/>
      <c r="TKU276" s="715"/>
      <c r="TKV276" s="715"/>
      <c r="TKW276" s="715"/>
      <c r="TKX276" s="715"/>
      <c r="TKY276" s="715"/>
      <c r="TKZ276" s="715"/>
      <c r="TLA276" s="715"/>
      <c r="TLB276" s="715"/>
      <c r="TLC276" s="715"/>
      <c r="TLD276" s="715"/>
      <c r="TLE276" s="715"/>
      <c r="TLF276" s="715"/>
      <c r="TLG276" s="715"/>
      <c r="TLH276" s="715"/>
      <c r="TLI276" s="715"/>
      <c r="TLJ276" s="715"/>
      <c r="TLK276" s="715"/>
      <c r="TLL276" s="715"/>
      <c r="TLM276" s="715"/>
      <c r="TLN276" s="715"/>
      <c r="TLO276" s="715"/>
      <c r="TLP276" s="715"/>
      <c r="TLQ276" s="715"/>
      <c r="TLR276" s="715"/>
      <c r="TLS276" s="715"/>
      <c r="TLT276" s="715"/>
      <c r="TLU276" s="715"/>
      <c r="TLV276" s="715"/>
      <c r="TLW276" s="715"/>
      <c r="TLX276" s="715"/>
      <c r="TLY276" s="715"/>
      <c r="TLZ276" s="715"/>
      <c r="TMA276" s="715"/>
      <c r="TMB276" s="715"/>
      <c r="TMC276" s="715"/>
      <c r="TMD276" s="715"/>
      <c r="TME276" s="715"/>
      <c r="TMF276" s="715"/>
      <c r="TMG276" s="715"/>
      <c r="TMH276" s="715"/>
      <c r="TMI276" s="715"/>
      <c r="TOC276" s="715"/>
      <c r="TOD276" s="715"/>
      <c r="TOE276" s="715"/>
      <c r="TOF276" s="715"/>
      <c r="TOG276" s="715"/>
      <c r="TOH276" s="715"/>
      <c r="TOI276" s="715"/>
      <c r="TOJ276" s="715"/>
      <c r="TOK276" s="715"/>
      <c r="TOL276" s="715"/>
      <c r="TOM276" s="715"/>
      <c r="TON276" s="715"/>
      <c r="TOO276" s="715"/>
      <c r="TOP276" s="715"/>
      <c r="TOQ276" s="715"/>
      <c r="TOR276" s="715"/>
      <c r="TOS276" s="715"/>
      <c r="TOT276" s="715"/>
      <c r="TOU276" s="715"/>
      <c r="TOV276" s="715"/>
      <c r="TOW276" s="715"/>
      <c r="TOX276" s="715"/>
      <c r="TOY276" s="715"/>
      <c r="TOZ276" s="715"/>
      <c r="TPA276" s="715"/>
      <c r="TPB276" s="715"/>
      <c r="TPC276" s="715"/>
      <c r="TPD276" s="715"/>
      <c r="TPE276" s="715"/>
      <c r="TPF276" s="715"/>
      <c r="TPG276" s="715"/>
      <c r="TPH276" s="715"/>
      <c r="TPI276" s="715"/>
      <c r="TPJ276" s="715"/>
      <c r="TPK276" s="715"/>
      <c r="TPL276" s="715"/>
      <c r="TPM276" s="715"/>
      <c r="TPN276" s="715"/>
      <c r="TPO276" s="715"/>
      <c r="TPP276" s="715"/>
      <c r="TPQ276" s="715"/>
      <c r="TPR276" s="715"/>
      <c r="TPS276" s="715"/>
      <c r="TPT276" s="715"/>
      <c r="TPU276" s="715"/>
      <c r="TPV276" s="715"/>
      <c r="TPW276" s="715"/>
      <c r="TPX276" s="715"/>
      <c r="TPY276" s="715"/>
      <c r="TPZ276" s="715"/>
      <c r="TQA276" s="715"/>
      <c r="TQB276" s="715"/>
      <c r="TQC276" s="715"/>
      <c r="TQD276" s="715"/>
      <c r="TQE276" s="715"/>
      <c r="TQF276" s="715"/>
      <c r="TQG276" s="715"/>
      <c r="TQH276" s="715"/>
      <c r="TQI276" s="715"/>
      <c r="TQJ276" s="715"/>
      <c r="TQK276" s="715"/>
      <c r="TQL276" s="715"/>
      <c r="TQM276" s="715"/>
      <c r="TQN276" s="715"/>
      <c r="TQO276" s="715"/>
      <c r="TQP276" s="715"/>
      <c r="TQQ276" s="715"/>
      <c r="TQR276" s="715"/>
      <c r="TQS276" s="715"/>
      <c r="TSM276" s="715"/>
      <c r="TSN276" s="715"/>
      <c r="TSO276" s="715"/>
      <c r="TSP276" s="715"/>
      <c r="TSQ276" s="715"/>
      <c r="TSR276" s="715"/>
      <c r="TSS276" s="715"/>
      <c r="TST276" s="715"/>
      <c r="TSU276" s="715"/>
      <c r="TSV276" s="715"/>
      <c r="TSW276" s="715"/>
      <c r="TSX276" s="715"/>
      <c r="TSY276" s="715"/>
      <c r="TSZ276" s="715"/>
      <c r="TTA276" s="715"/>
      <c r="TTB276" s="715"/>
      <c r="TTC276" s="715"/>
      <c r="TTD276" s="715"/>
      <c r="TTE276" s="715"/>
      <c r="TTF276" s="715"/>
      <c r="TTG276" s="715"/>
      <c r="TTH276" s="715"/>
      <c r="TTI276" s="715"/>
      <c r="TTJ276" s="715"/>
      <c r="TTK276" s="715"/>
      <c r="TTL276" s="715"/>
      <c r="TTM276" s="715"/>
      <c r="TTN276" s="715"/>
      <c r="TTO276" s="715"/>
      <c r="TTP276" s="715"/>
      <c r="TTQ276" s="715"/>
      <c r="TTR276" s="715"/>
      <c r="TTS276" s="715"/>
      <c r="TTT276" s="715"/>
      <c r="TTU276" s="715"/>
      <c r="TTV276" s="715"/>
      <c r="TTW276" s="715"/>
      <c r="TTX276" s="715"/>
      <c r="TTY276" s="715"/>
      <c r="TTZ276" s="715"/>
      <c r="TUA276" s="715"/>
      <c r="TUB276" s="715"/>
      <c r="TUC276" s="715"/>
      <c r="TUD276" s="715"/>
      <c r="TUE276" s="715"/>
      <c r="TUF276" s="715"/>
      <c r="TUG276" s="715"/>
      <c r="TUH276" s="715"/>
      <c r="TUI276" s="715"/>
      <c r="TUJ276" s="715"/>
      <c r="TUK276" s="715"/>
      <c r="TUL276" s="715"/>
      <c r="TUM276" s="715"/>
      <c r="TUN276" s="715"/>
      <c r="TUO276" s="715"/>
      <c r="TUP276" s="715"/>
      <c r="TUQ276" s="715"/>
      <c r="TUR276" s="715"/>
      <c r="TUS276" s="715"/>
      <c r="TUT276" s="715"/>
      <c r="TUU276" s="715"/>
      <c r="TUV276" s="715"/>
      <c r="TUW276" s="715"/>
      <c r="TUX276" s="715"/>
      <c r="TUY276" s="715"/>
      <c r="TUZ276" s="715"/>
      <c r="TVA276" s="715"/>
      <c r="TVB276" s="715"/>
      <c r="TVC276" s="715"/>
      <c r="TWW276" s="715"/>
      <c r="TWX276" s="715"/>
      <c r="TWY276" s="715"/>
      <c r="TWZ276" s="715"/>
      <c r="TXA276" s="715"/>
      <c r="TXB276" s="715"/>
      <c r="TXC276" s="715"/>
      <c r="TXD276" s="715"/>
      <c r="TXE276" s="715"/>
      <c r="TXF276" s="715"/>
      <c r="TXG276" s="715"/>
      <c r="TXH276" s="715"/>
      <c r="TXI276" s="715"/>
      <c r="TXJ276" s="715"/>
      <c r="TXK276" s="715"/>
      <c r="TXL276" s="715"/>
      <c r="TXM276" s="715"/>
      <c r="TXN276" s="715"/>
      <c r="TXO276" s="715"/>
      <c r="TXP276" s="715"/>
      <c r="TXQ276" s="715"/>
      <c r="TXR276" s="715"/>
      <c r="TXS276" s="715"/>
      <c r="TXT276" s="715"/>
      <c r="TXU276" s="715"/>
      <c r="TXV276" s="715"/>
      <c r="TXW276" s="715"/>
      <c r="TXX276" s="715"/>
      <c r="TXY276" s="715"/>
      <c r="TXZ276" s="715"/>
      <c r="TYA276" s="715"/>
      <c r="TYB276" s="715"/>
      <c r="TYC276" s="715"/>
      <c r="TYD276" s="715"/>
      <c r="TYE276" s="715"/>
      <c r="TYF276" s="715"/>
      <c r="TYG276" s="715"/>
      <c r="TYH276" s="715"/>
      <c r="TYI276" s="715"/>
      <c r="TYJ276" s="715"/>
      <c r="TYK276" s="715"/>
      <c r="TYL276" s="715"/>
      <c r="TYM276" s="715"/>
      <c r="TYN276" s="715"/>
      <c r="TYO276" s="715"/>
      <c r="TYP276" s="715"/>
      <c r="TYQ276" s="715"/>
      <c r="TYR276" s="715"/>
      <c r="TYS276" s="715"/>
      <c r="TYT276" s="715"/>
      <c r="TYU276" s="715"/>
      <c r="TYV276" s="715"/>
      <c r="TYW276" s="715"/>
      <c r="TYX276" s="715"/>
      <c r="TYY276" s="715"/>
      <c r="TYZ276" s="715"/>
      <c r="TZA276" s="715"/>
      <c r="TZB276" s="715"/>
      <c r="TZC276" s="715"/>
      <c r="TZD276" s="715"/>
      <c r="TZE276" s="715"/>
      <c r="TZF276" s="715"/>
      <c r="TZG276" s="715"/>
      <c r="TZH276" s="715"/>
      <c r="TZI276" s="715"/>
      <c r="TZJ276" s="715"/>
      <c r="TZK276" s="715"/>
      <c r="TZL276" s="715"/>
      <c r="TZM276" s="715"/>
      <c r="UBG276" s="715"/>
      <c r="UBH276" s="715"/>
      <c r="UBI276" s="715"/>
      <c r="UBJ276" s="715"/>
      <c r="UBK276" s="715"/>
      <c r="UBL276" s="715"/>
      <c r="UBM276" s="715"/>
      <c r="UBN276" s="715"/>
      <c r="UBO276" s="715"/>
      <c r="UBP276" s="715"/>
      <c r="UBQ276" s="715"/>
      <c r="UBR276" s="715"/>
      <c r="UBS276" s="715"/>
      <c r="UBT276" s="715"/>
      <c r="UBU276" s="715"/>
      <c r="UBV276" s="715"/>
      <c r="UBW276" s="715"/>
      <c r="UBX276" s="715"/>
      <c r="UBY276" s="715"/>
      <c r="UBZ276" s="715"/>
      <c r="UCA276" s="715"/>
      <c r="UCB276" s="715"/>
      <c r="UCC276" s="715"/>
      <c r="UCD276" s="715"/>
      <c r="UCE276" s="715"/>
      <c r="UCF276" s="715"/>
      <c r="UCG276" s="715"/>
      <c r="UCH276" s="715"/>
      <c r="UCI276" s="715"/>
      <c r="UCJ276" s="715"/>
      <c r="UCK276" s="715"/>
      <c r="UCL276" s="715"/>
      <c r="UCM276" s="715"/>
      <c r="UCN276" s="715"/>
      <c r="UCO276" s="715"/>
      <c r="UCP276" s="715"/>
      <c r="UCQ276" s="715"/>
      <c r="UCR276" s="715"/>
      <c r="UCS276" s="715"/>
      <c r="UCT276" s="715"/>
      <c r="UCU276" s="715"/>
      <c r="UCV276" s="715"/>
      <c r="UCW276" s="715"/>
      <c r="UCX276" s="715"/>
      <c r="UCY276" s="715"/>
      <c r="UCZ276" s="715"/>
      <c r="UDA276" s="715"/>
      <c r="UDB276" s="715"/>
      <c r="UDC276" s="715"/>
      <c r="UDD276" s="715"/>
      <c r="UDE276" s="715"/>
      <c r="UDF276" s="715"/>
      <c r="UDG276" s="715"/>
      <c r="UDH276" s="715"/>
      <c r="UDI276" s="715"/>
      <c r="UDJ276" s="715"/>
      <c r="UDK276" s="715"/>
      <c r="UDL276" s="715"/>
      <c r="UDM276" s="715"/>
      <c r="UDN276" s="715"/>
      <c r="UDO276" s="715"/>
      <c r="UDP276" s="715"/>
      <c r="UDQ276" s="715"/>
      <c r="UDR276" s="715"/>
      <c r="UDS276" s="715"/>
      <c r="UDT276" s="715"/>
      <c r="UDU276" s="715"/>
      <c r="UDV276" s="715"/>
      <c r="UDW276" s="715"/>
      <c r="UFQ276" s="715"/>
      <c r="UFR276" s="715"/>
      <c r="UFS276" s="715"/>
      <c r="UFT276" s="715"/>
      <c r="UFU276" s="715"/>
      <c r="UFV276" s="715"/>
      <c r="UFW276" s="715"/>
      <c r="UFX276" s="715"/>
      <c r="UFY276" s="715"/>
      <c r="UFZ276" s="715"/>
      <c r="UGA276" s="715"/>
      <c r="UGB276" s="715"/>
      <c r="UGC276" s="715"/>
      <c r="UGD276" s="715"/>
      <c r="UGE276" s="715"/>
      <c r="UGF276" s="715"/>
      <c r="UGG276" s="715"/>
      <c r="UGH276" s="715"/>
      <c r="UGI276" s="715"/>
      <c r="UGJ276" s="715"/>
      <c r="UGK276" s="715"/>
      <c r="UGL276" s="715"/>
      <c r="UGM276" s="715"/>
      <c r="UGN276" s="715"/>
      <c r="UGO276" s="715"/>
      <c r="UGP276" s="715"/>
      <c r="UGQ276" s="715"/>
      <c r="UGR276" s="715"/>
      <c r="UGS276" s="715"/>
      <c r="UGT276" s="715"/>
      <c r="UGU276" s="715"/>
      <c r="UGV276" s="715"/>
      <c r="UGW276" s="715"/>
      <c r="UGX276" s="715"/>
      <c r="UGY276" s="715"/>
      <c r="UGZ276" s="715"/>
      <c r="UHA276" s="715"/>
      <c r="UHB276" s="715"/>
      <c r="UHC276" s="715"/>
      <c r="UHD276" s="715"/>
      <c r="UHE276" s="715"/>
      <c r="UHF276" s="715"/>
      <c r="UHG276" s="715"/>
      <c r="UHH276" s="715"/>
      <c r="UHI276" s="715"/>
      <c r="UHJ276" s="715"/>
      <c r="UHK276" s="715"/>
      <c r="UHL276" s="715"/>
      <c r="UHM276" s="715"/>
      <c r="UHN276" s="715"/>
      <c r="UHO276" s="715"/>
      <c r="UHP276" s="715"/>
      <c r="UHQ276" s="715"/>
      <c r="UHR276" s="715"/>
      <c r="UHS276" s="715"/>
      <c r="UHT276" s="715"/>
      <c r="UHU276" s="715"/>
      <c r="UHV276" s="715"/>
      <c r="UHW276" s="715"/>
      <c r="UHX276" s="715"/>
      <c r="UHY276" s="715"/>
      <c r="UHZ276" s="715"/>
      <c r="UIA276" s="715"/>
      <c r="UIB276" s="715"/>
      <c r="UIC276" s="715"/>
      <c r="UID276" s="715"/>
      <c r="UIE276" s="715"/>
      <c r="UIF276" s="715"/>
      <c r="UIG276" s="715"/>
      <c r="UKA276" s="715"/>
      <c r="UKB276" s="715"/>
      <c r="UKC276" s="715"/>
      <c r="UKD276" s="715"/>
      <c r="UKE276" s="715"/>
      <c r="UKF276" s="715"/>
      <c r="UKG276" s="715"/>
      <c r="UKH276" s="715"/>
      <c r="UKI276" s="715"/>
      <c r="UKJ276" s="715"/>
      <c r="UKK276" s="715"/>
      <c r="UKL276" s="715"/>
      <c r="UKM276" s="715"/>
      <c r="UKN276" s="715"/>
      <c r="UKO276" s="715"/>
      <c r="UKP276" s="715"/>
      <c r="UKQ276" s="715"/>
      <c r="UKR276" s="715"/>
      <c r="UKS276" s="715"/>
      <c r="UKT276" s="715"/>
      <c r="UKU276" s="715"/>
      <c r="UKV276" s="715"/>
      <c r="UKW276" s="715"/>
      <c r="UKX276" s="715"/>
      <c r="UKY276" s="715"/>
      <c r="UKZ276" s="715"/>
      <c r="ULA276" s="715"/>
      <c r="ULB276" s="715"/>
      <c r="ULC276" s="715"/>
      <c r="ULD276" s="715"/>
      <c r="ULE276" s="715"/>
      <c r="ULF276" s="715"/>
      <c r="ULG276" s="715"/>
      <c r="ULH276" s="715"/>
      <c r="ULI276" s="715"/>
      <c r="ULJ276" s="715"/>
      <c r="ULK276" s="715"/>
      <c r="ULL276" s="715"/>
      <c r="ULM276" s="715"/>
      <c r="ULN276" s="715"/>
      <c r="ULO276" s="715"/>
      <c r="ULP276" s="715"/>
      <c r="ULQ276" s="715"/>
      <c r="ULR276" s="715"/>
      <c r="ULS276" s="715"/>
      <c r="ULT276" s="715"/>
      <c r="ULU276" s="715"/>
      <c r="ULV276" s="715"/>
      <c r="ULW276" s="715"/>
      <c r="ULX276" s="715"/>
      <c r="ULY276" s="715"/>
      <c r="ULZ276" s="715"/>
      <c r="UMA276" s="715"/>
      <c r="UMB276" s="715"/>
      <c r="UMC276" s="715"/>
      <c r="UMD276" s="715"/>
      <c r="UME276" s="715"/>
      <c r="UMF276" s="715"/>
      <c r="UMG276" s="715"/>
      <c r="UMH276" s="715"/>
      <c r="UMI276" s="715"/>
      <c r="UMJ276" s="715"/>
      <c r="UMK276" s="715"/>
      <c r="UML276" s="715"/>
      <c r="UMM276" s="715"/>
      <c r="UMN276" s="715"/>
      <c r="UMO276" s="715"/>
      <c r="UMP276" s="715"/>
      <c r="UMQ276" s="715"/>
      <c r="UOK276" s="715"/>
      <c r="UOL276" s="715"/>
      <c r="UOM276" s="715"/>
      <c r="UON276" s="715"/>
      <c r="UOO276" s="715"/>
      <c r="UOP276" s="715"/>
      <c r="UOQ276" s="715"/>
      <c r="UOR276" s="715"/>
      <c r="UOS276" s="715"/>
      <c r="UOT276" s="715"/>
      <c r="UOU276" s="715"/>
      <c r="UOV276" s="715"/>
      <c r="UOW276" s="715"/>
      <c r="UOX276" s="715"/>
      <c r="UOY276" s="715"/>
      <c r="UOZ276" s="715"/>
      <c r="UPA276" s="715"/>
      <c r="UPB276" s="715"/>
      <c r="UPC276" s="715"/>
      <c r="UPD276" s="715"/>
      <c r="UPE276" s="715"/>
      <c r="UPF276" s="715"/>
      <c r="UPG276" s="715"/>
      <c r="UPH276" s="715"/>
      <c r="UPI276" s="715"/>
      <c r="UPJ276" s="715"/>
      <c r="UPK276" s="715"/>
      <c r="UPL276" s="715"/>
      <c r="UPM276" s="715"/>
      <c r="UPN276" s="715"/>
      <c r="UPO276" s="715"/>
      <c r="UPP276" s="715"/>
      <c r="UPQ276" s="715"/>
      <c r="UPR276" s="715"/>
      <c r="UPS276" s="715"/>
      <c r="UPT276" s="715"/>
      <c r="UPU276" s="715"/>
      <c r="UPV276" s="715"/>
      <c r="UPW276" s="715"/>
      <c r="UPX276" s="715"/>
      <c r="UPY276" s="715"/>
      <c r="UPZ276" s="715"/>
      <c r="UQA276" s="715"/>
      <c r="UQB276" s="715"/>
      <c r="UQC276" s="715"/>
      <c r="UQD276" s="715"/>
      <c r="UQE276" s="715"/>
      <c r="UQF276" s="715"/>
      <c r="UQG276" s="715"/>
      <c r="UQH276" s="715"/>
      <c r="UQI276" s="715"/>
      <c r="UQJ276" s="715"/>
      <c r="UQK276" s="715"/>
      <c r="UQL276" s="715"/>
      <c r="UQM276" s="715"/>
      <c r="UQN276" s="715"/>
      <c r="UQO276" s="715"/>
      <c r="UQP276" s="715"/>
      <c r="UQQ276" s="715"/>
      <c r="UQR276" s="715"/>
      <c r="UQS276" s="715"/>
      <c r="UQT276" s="715"/>
      <c r="UQU276" s="715"/>
      <c r="UQV276" s="715"/>
      <c r="UQW276" s="715"/>
      <c r="UQX276" s="715"/>
      <c r="UQY276" s="715"/>
      <c r="UQZ276" s="715"/>
      <c r="URA276" s="715"/>
      <c r="USU276" s="715"/>
      <c r="USV276" s="715"/>
      <c r="USW276" s="715"/>
      <c r="USX276" s="715"/>
      <c r="USY276" s="715"/>
      <c r="USZ276" s="715"/>
      <c r="UTA276" s="715"/>
      <c r="UTB276" s="715"/>
      <c r="UTC276" s="715"/>
      <c r="UTD276" s="715"/>
      <c r="UTE276" s="715"/>
      <c r="UTF276" s="715"/>
      <c r="UTG276" s="715"/>
      <c r="UTH276" s="715"/>
      <c r="UTI276" s="715"/>
      <c r="UTJ276" s="715"/>
      <c r="UTK276" s="715"/>
      <c r="UTL276" s="715"/>
      <c r="UTM276" s="715"/>
      <c r="UTN276" s="715"/>
      <c r="UTO276" s="715"/>
      <c r="UTP276" s="715"/>
      <c r="UTQ276" s="715"/>
      <c r="UTR276" s="715"/>
      <c r="UTS276" s="715"/>
      <c r="UTT276" s="715"/>
      <c r="UTU276" s="715"/>
      <c r="UTV276" s="715"/>
      <c r="UTW276" s="715"/>
      <c r="UTX276" s="715"/>
      <c r="UTY276" s="715"/>
      <c r="UTZ276" s="715"/>
      <c r="UUA276" s="715"/>
      <c r="UUB276" s="715"/>
      <c r="UUC276" s="715"/>
      <c r="UUD276" s="715"/>
      <c r="UUE276" s="715"/>
      <c r="UUF276" s="715"/>
      <c r="UUG276" s="715"/>
      <c r="UUH276" s="715"/>
      <c r="UUI276" s="715"/>
      <c r="UUJ276" s="715"/>
      <c r="UUK276" s="715"/>
      <c r="UUL276" s="715"/>
      <c r="UUM276" s="715"/>
      <c r="UUN276" s="715"/>
      <c r="UUO276" s="715"/>
      <c r="UUP276" s="715"/>
      <c r="UUQ276" s="715"/>
      <c r="UUR276" s="715"/>
      <c r="UUS276" s="715"/>
      <c r="UUT276" s="715"/>
      <c r="UUU276" s="715"/>
      <c r="UUV276" s="715"/>
      <c r="UUW276" s="715"/>
      <c r="UUX276" s="715"/>
      <c r="UUY276" s="715"/>
      <c r="UUZ276" s="715"/>
      <c r="UVA276" s="715"/>
      <c r="UVB276" s="715"/>
      <c r="UVC276" s="715"/>
      <c r="UVD276" s="715"/>
      <c r="UVE276" s="715"/>
      <c r="UVF276" s="715"/>
      <c r="UVG276" s="715"/>
      <c r="UVH276" s="715"/>
      <c r="UVI276" s="715"/>
      <c r="UVJ276" s="715"/>
      <c r="UVK276" s="715"/>
      <c r="UXE276" s="715"/>
      <c r="UXF276" s="715"/>
      <c r="UXG276" s="715"/>
      <c r="UXH276" s="715"/>
      <c r="UXI276" s="715"/>
      <c r="UXJ276" s="715"/>
      <c r="UXK276" s="715"/>
      <c r="UXL276" s="715"/>
      <c r="UXM276" s="715"/>
      <c r="UXN276" s="715"/>
      <c r="UXO276" s="715"/>
      <c r="UXP276" s="715"/>
      <c r="UXQ276" s="715"/>
      <c r="UXR276" s="715"/>
      <c r="UXS276" s="715"/>
      <c r="UXT276" s="715"/>
      <c r="UXU276" s="715"/>
      <c r="UXV276" s="715"/>
      <c r="UXW276" s="715"/>
      <c r="UXX276" s="715"/>
      <c r="UXY276" s="715"/>
      <c r="UXZ276" s="715"/>
      <c r="UYA276" s="715"/>
      <c r="UYB276" s="715"/>
      <c r="UYC276" s="715"/>
      <c r="UYD276" s="715"/>
      <c r="UYE276" s="715"/>
      <c r="UYF276" s="715"/>
      <c r="UYG276" s="715"/>
      <c r="UYH276" s="715"/>
      <c r="UYI276" s="715"/>
      <c r="UYJ276" s="715"/>
      <c r="UYK276" s="715"/>
      <c r="UYL276" s="715"/>
      <c r="UYM276" s="715"/>
      <c r="UYN276" s="715"/>
      <c r="UYO276" s="715"/>
      <c r="UYP276" s="715"/>
      <c r="UYQ276" s="715"/>
      <c r="UYR276" s="715"/>
      <c r="UYS276" s="715"/>
      <c r="UYT276" s="715"/>
      <c r="UYU276" s="715"/>
      <c r="UYV276" s="715"/>
      <c r="UYW276" s="715"/>
      <c r="UYX276" s="715"/>
      <c r="UYY276" s="715"/>
      <c r="UYZ276" s="715"/>
      <c r="UZA276" s="715"/>
      <c r="UZB276" s="715"/>
      <c r="UZC276" s="715"/>
      <c r="UZD276" s="715"/>
      <c r="UZE276" s="715"/>
      <c r="UZF276" s="715"/>
      <c r="UZG276" s="715"/>
      <c r="UZH276" s="715"/>
      <c r="UZI276" s="715"/>
      <c r="UZJ276" s="715"/>
      <c r="UZK276" s="715"/>
      <c r="UZL276" s="715"/>
      <c r="UZM276" s="715"/>
      <c r="UZN276" s="715"/>
      <c r="UZO276" s="715"/>
      <c r="UZP276" s="715"/>
      <c r="UZQ276" s="715"/>
      <c r="UZR276" s="715"/>
      <c r="UZS276" s="715"/>
      <c r="UZT276" s="715"/>
      <c r="UZU276" s="715"/>
      <c r="VBO276" s="715"/>
      <c r="VBP276" s="715"/>
      <c r="VBQ276" s="715"/>
      <c r="VBR276" s="715"/>
      <c r="VBS276" s="715"/>
      <c r="VBT276" s="715"/>
      <c r="VBU276" s="715"/>
      <c r="VBV276" s="715"/>
      <c r="VBW276" s="715"/>
      <c r="VBX276" s="715"/>
      <c r="VBY276" s="715"/>
      <c r="VBZ276" s="715"/>
      <c r="VCA276" s="715"/>
      <c r="VCB276" s="715"/>
      <c r="VCC276" s="715"/>
      <c r="VCD276" s="715"/>
      <c r="VCE276" s="715"/>
      <c r="VCF276" s="715"/>
      <c r="VCG276" s="715"/>
      <c r="VCH276" s="715"/>
      <c r="VCI276" s="715"/>
      <c r="VCJ276" s="715"/>
      <c r="VCK276" s="715"/>
      <c r="VCL276" s="715"/>
      <c r="VCM276" s="715"/>
      <c r="VCN276" s="715"/>
      <c r="VCO276" s="715"/>
      <c r="VCP276" s="715"/>
      <c r="VCQ276" s="715"/>
      <c r="VCR276" s="715"/>
      <c r="VCS276" s="715"/>
      <c r="VCT276" s="715"/>
      <c r="VCU276" s="715"/>
      <c r="VCV276" s="715"/>
      <c r="VCW276" s="715"/>
      <c r="VCX276" s="715"/>
      <c r="VCY276" s="715"/>
      <c r="VCZ276" s="715"/>
      <c r="VDA276" s="715"/>
      <c r="VDB276" s="715"/>
      <c r="VDC276" s="715"/>
      <c r="VDD276" s="715"/>
      <c r="VDE276" s="715"/>
      <c r="VDF276" s="715"/>
      <c r="VDG276" s="715"/>
      <c r="VDH276" s="715"/>
      <c r="VDI276" s="715"/>
      <c r="VDJ276" s="715"/>
      <c r="VDK276" s="715"/>
      <c r="VDL276" s="715"/>
      <c r="VDM276" s="715"/>
      <c r="VDN276" s="715"/>
      <c r="VDO276" s="715"/>
      <c r="VDP276" s="715"/>
      <c r="VDQ276" s="715"/>
      <c r="VDR276" s="715"/>
      <c r="VDS276" s="715"/>
      <c r="VDT276" s="715"/>
      <c r="VDU276" s="715"/>
      <c r="VDV276" s="715"/>
      <c r="VDW276" s="715"/>
      <c r="VDX276" s="715"/>
      <c r="VDY276" s="715"/>
      <c r="VDZ276" s="715"/>
      <c r="VEA276" s="715"/>
      <c r="VEB276" s="715"/>
      <c r="VEC276" s="715"/>
      <c r="VED276" s="715"/>
      <c r="VEE276" s="715"/>
      <c r="VFY276" s="715"/>
      <c r="VFZ276" s="715"/>
      <c r="VGA276" s="715"/>
      <c r="VGB276" s="715"/>
      <c r="VGC276" s="715"/>
      <c r="VGD276" s="715"/>
      <c r="VGE276" s="715"/>
      <c r="VGF276" s="715"/>
      <c r="VGG276" s="715"/>
      <c r="VGH276" s="715"/>
      <c r="VGI276" s="715"/>
      <c r="VGJ276" s="715"/>
      <c r="VGK276" s="715"/>
      <c r="VGL276" s="715"/>
      <c r="VGM276" s="715"/>
      <c r="VGN276" s="715"/>
      <c r="VGO276" s="715"/>
      <c r="VGP276" s="715"/>
      <c r="VGQ276" s="715"/>
      <c r="VGR276" s="715"/>
      <c r="VGS276" s="715"/>
      <c r="VGT276" s="715"/>
      <c r="VGU276" s="715"/>
      <c r="VGV276" s="715"/>
      <c r="VGW276" s="715"/>
      <c r="VGX276" s="715"/>
      <c r="VGY276" s="715"/>
      <c r="VGZ276" s="715"/>
      <c r="VHA276" s="715"/>
      <c r="VHB276" s="715"/>
      <c r="VHC276" s="715"/>
      <c r="VHD276" s="715"/>
      <c r="VHE276" s="715"/>
      <c r="VHF276" s="715"/>
      <c r="VHG276" s="715"/>
      <c r="VHH276" s="715"/>
      <c r="VHI276" s="715"/>
      <c r="VHJ276" s="715"/>
      <c r="VHK276" s="715"/>
      <c r="VHL276" s="715"/>
      <c r="VHM276" s="715"/>
      <c r="VHN276" s="715"/>
      <c r="VHO276" s="715"/>
      <c r="VHP276" s="715"/>
      <c r="VHQ276" s="715"/>
      <c r="VHR276" s="715"/>
      <c r="VHS276" s="715"/>
      <c r="VHT276" s="715"/>
      <c r="VHU276" s="715"/>
      <c r="VHV276" s="715"/>
      <c r="VHW276" s="715"/>
      <c r="VHX276" s="715"/>
      <c r="VHY276" s="715"/>
      <c r="VHZ276" s="715"/>
      <c r="VIA276" s="715"/>
      <c r="VIB276" s="715"/>
      <c r="VIC276" s="715"/>
      <c r="VID276" s="715"/>
      <c r="VIE276" s="715"/>
      <c r="VIF276" s="715"/>
      <c r="VIG276" s="715"/>
      <c r="VIH276" s="715"/>
      <c r="VII276" s="715"/>
      <c r="VIJ276" s="715"/>
      <c r="VIK276" s="715"/>
      <c r="VIL276" s="715"/>
      <c r="VIM276" s="715"/>
      <c r="VIN276" s="715"/>
      <c r="VIO276" s="715"/>
      <c r="VKI276" s="715"/>
      <c r="VKJ276" s="715"/>
      <c r="VKK276" s="715"/>
      <c r="VKL276" s="715"/>
      <c r="VKM276" s="715"/>
      <c r="VKN276" s="715"/>
      <c r="VKO276" s="715"/>
      <c r="VKP276" s="715"/>
      <c r="VKQ276" s="715"/>
      <c r="VKR276" s="715"/>
      <c r="VKS276" s="715"/>
      <c r="VKT276" s="715"/>
      <c r="VKU276" s="715"/>
      <c r="VKV276" s="715"/>
      <c r="VKW276" s="715"/>
      <c r="VKX276" s="715"/>
      <c r="VKY276" s="715"/>
      <c r="VKZ276" s="715"/>
      <c r="VLA276" s="715"/>
      <c r="VLB276" s="715"/>
      <c r="VLC276" s="715"/>
      <c r="VLD276" s="715"/>
      <c r="VLE276" s="715"/>
      <c r="VLF276" s="715"/>
      <c r="VLG276" s="715"/>
      <c r="VLH276" s="715"/>
      <c r="VLI276" s="715"/>
      <c r="VLJ276" s="715"/>
      <c r="VLK276" s="715"/>
      <c r="VLL276" s="715"/>
      <c r="VLM276" s="715"/>
      <c r="VLN276" s="715"/>
      <c r="VLO276" s="715"/>
      <c r="VLP276" s="715"/>
      <c r="VLQ276" s="715"/>
      <c r="VLR276" s="715"/>
      <c r="VLS276" s="715"/>
      <c r="VLT276" s="715"/>
      <c r="VLU276" s="715"/>
      <c r="VLV276" s="715"/>
      <c r="VLW276" s="715"/>
      <c r="VLX276" s="715"/>
      <c r="VLY276" s="715"/>
      <c r="VLZ276" s="715"/>
      <c r="VMA276" s="715"/>
      <c r="VMB276" s="715"/>
      <c r="VMC276" s="715"/>
      <c r="VMD276" s="715"/>
      <c r="VME276" s="715"/>
      <c r="VMF276" s="715"/>
      <c r="VMG276" s="715"/>
      <c r="VMH276" s="715"/>
      <c r="VMI276" s="715"/>
      <c r="VMJ276" s="715"/>
      <c r="VMK276" s="715"/>
      <c r="VML276" s="715"/>
      <c r="VMM276" s="715"/>
      <c r="VMN276" s="715"/>
      <c r="VMO276" s="715"/>
      <c r="VMP276" s="715"/>
      <c r="VMQ276" s="715"/>
      <c r="VMR276" s="715"/>
      <c r="VMS276" s="715"/>
      <c r="VMT276" s="715"/>
      <c r="VMU276" s="715"/>
      <c r="VMV276" s="715"/>
      <c r="VMW276" s="715"/>
      <c r="VMX276" s="715"/>
      <c r="VMY276" s="715"/>
      <c r="VOS276" s="715"/>
      <c r="VOT276" s="715"/>
      <c r="VOU276" s="715"/>
      <c r="VOV276" s="715"/>
      <c r="VOW276" s="715"/>
      <c r="VOX276" s="715"/>
      <c r="VOY276" s="715"/>
      <c r="VOZ276" s="715"/>
      <c r="VPA276" s="715"/>
      <c r="VPB276" s="715"/>
      <c r="VPC276" s="715"/>
      <c r="VPD276" s="715"/>
      <c r="VPE276" s="715"/>
      <c r="VPF276" s="715"/>
      <c r="VPG276" s="715"/>
      <c r="VPH276" s="715"/>
      <c r="VPI276" s="715"/>
      <c r="VPJ276" s="715"/>
      <c r="VPK276" s="715"/>
      <c r="VPL276" s="715"/>
      <c r="VPM276" s="715"/>
      <c r="VPN276" s="715"/>
      <c r="VPO276" s="715"/>
      <c r="VPP276" s="715"/>
      <c r="VPQ276" s="715"/>
      <c r="VPR276" s="715"/>
      <c r="VPS276" s="715"/>
      <c r="VPT276" s="715"/>
      <c r="VPU276" s="715"/>
      <c r="VPV276" s="715"/>
      <c r="VPW276" s="715"/>
      <c r="VPX276" s="715"/>
      <c r="VPY276" s="715"/>
      <c r="VPZ276" s="715"/>
      <c r="VQA276" s="715"/>
      <c r="VQB276" s="715"/>
      <c r="VQC276" s="715"/>
      <c r="VQD276" s="715"/>
      <c r="VQE276" s="715"/>
      <c r="VQF276" s="715"/>
      <c r="VQG276" s="715"/>
      <c r="VQH276" s="715"/>
      <c r="VQI276" s="715"/>
      <c r="VQJ276" s="715"/>
      <c r="VQK276" s="715"/>
      <c r="VQL276" s="715"/>
      <c r="VQM276" s="715"/>
      <c r="VQN276" s="715"/>
      <c r="VQO276" s="715"/>
      <c r="VQP276" s="715"/>
      <c r="VQQ276" s="715"/>
      <c r="VQR276" s="715"/>
      <c r="VQS276" s="715"/>
      <c r="VQT276" s="715"/>
      <c r="VQU276" s="715"/>
      <c r="VQV276" s="715"/>
      <c r="VQW276" s="715"/>
      <c r="VQX276" s="715"/>
      <c r="VQY276" s="715"/>
      <c r="VQZ276" s="715"/>
      <c r="VRA276" s="715"/>
      <c r="VRB276" s="715"/>
      <c r="VRC276" s="715"/>
      <c r="VRD276" s="715"/>
      <c r="VRE276" s="715"/>
      <c r="VRF276" s="715"/>
      <c r="VRG276" s="715"/>
      <c r="VRH276" s="715"/>
      <c r="VRI276" s="715"/>
      <c r="VTC276" s="715"/>
      <c r="VTD276" s="715"/>
      <c r="VTE276" s="715"/>
      <c r="VTF276" s="715"/>
      <c r="VTG276" s="715"/>
      <c r="VTH276" s="715"/>
      <c r="VTI276" s="715"/>
      <c r="VTJ276" s="715"/>
      <c r="VTK276" s="715"/>
      <c r="VTL276" s="715"/>
      <c r="VTM276" s="715"/>
      <c r="VTN276" s="715"/>
      <c r="VTO276" s="715"/>
      <c r="VTP276" s="715"/>
      <c r="VTQ276" s="715"/>
      <c r="VTR276" s="715"/>
      <c r="VTS276" s="715"/>
      <c r="VTT276" s="715"/>
      <c r="VTU276" s="715"/>
      <c r="VTV276" s="715"/>
      <c r="VTW276" s="715"/>
      <c r="VTX276" s="715"/>
      <c r="VTY276" s="715"/>
      <c r="VTZ276" s="715"/>
      <c r="VUA276" s="715"/>
      <c r="VUB276" s="715"/>
      <c r="VUC276" s="715"/>
      <c r="VUD276" s="715"/>
      <c r="VUE276" s="715"/>
      <c r="VUF276" s="715"/>
      <c r="VUG276" s="715"/>
      <c r="VUH276" s="715"/>
      <c r="VUI276" s="715"/>
      <c r="VUJ276" s="715"/>
      <c r="VUK276" s="715"/>
      <c r="VUL276" s="715"/>
      <c r="VUM276" s="715"/>
      <c r="VUN276" s="715"/>
      <c r="VUO276" s="715"/>
      <c r="VUP276" s="715"/>
      <c r="VUQ276" s="715"/>
      <c r="VUR276" s="715"/>
      <c r="VUS276" s="715"/>
      <c r="VUT276" s="715"/>
      <c r="VUU276" s="715"/>
      <c r="VUV276" s="715"/>
      <c r="VUW276" s="715"/>
      <c r="VUX276" s="715"/>
      <c r="VUY276" s="715"/>
      <c r="VUZ276" s="715"/>
      <c r="VVA276" s="715"/>
      <c r="VVB276" s="715"/>
      <c r="VVC276" s="715"/>
      <c r="VVD276" s="715"/>
      <c r="VVE276" s="715"/>
      <c r="VVF276" s="715"/>
      <c r="VVG276" s="715"/>
      <c r="VVH276" s="715"/>
      <c r="VVI276" s="715"/>
      <c r="VVJ276" s="715"/>
      <c r="VVK276" s="715"/>
      <c r="VVL276" s="715"/>
      <c r="VVM276" s="715"/>
      <c r="VVN276" s="715"/>
      <c r="VVO276" s="715"/>
      <c r="VVP276" s="715"/>
      <c r="VVQ276" s="715"/>
      <c r="VVR276" s="715"/>
      <c r="VVS276" s="715"/>
      <c r="VXM276" s="715"/>
      <c r="VXN276" s="715"/>
      <c r="VXO276" s="715"/>
      <c r="VXP276" s="715"/>
      <c r="VXQ276" s="715"/>
      <c r="VXR276" s="715"/>
      <c r="VXS276" s="715"/>
      <c r="VXT276" s="715"/>
      <c r="VXU276" s="715"/>
      <c r="VXV276" s="715"/>
      <c r="VXW276" s="715"/>
      <c r="VXX276" s="715"/>
      <c r="VXY276" s="715"/>
      <c r="VXZ276" s="715"/>
      <c r="VYA276" s="715"/>
      <c r="VYB276" s="715"/>
      <c r="VYC276" s="715"/>
      <c r="VYD276" s="715"/>
      <c r="VYE276" s="715"/>
      <c r="VYF276" s="715"/>
      <c r="VYG276" s="715"/>
      <c r="VYH276" s="715"/>
      <c r="VYI276" s="715"/>
      <c r="VYJ276" s="715"/>
      <c r="VYK276" s="715"/>
      <c r="VYL276" s="715"/>
      <c r="VYM276" s="715"/>
      <c r="VYN276" s="715"/>
      <c r="VYO276" s="715"/>
      <c r="VYP276" s="715"/>
      <c r="VYQ276" s="715"/>
      <c r="VYR276" s="715"/>
      <c r="VYS276" s="715"/>
      <c r="VYT276" s="715"/>
      <c r="VYU276" s="715"/>
      <c r="VYV276" s="715"/>
      <c r="VYW276" s="715"/>
      <c r="VYX276" s="715"/>
      <c r="VYY276" s="715"/>
      <c r="VYZ276" s="715"/>
      <c r="VZA276" s="715"/>
      <c r="VZB276" s="715"/>
      <c r="VZC276" s="715"/>
      <c r="VZD276" s="715"/>
      <c r="VZE276" s="715"/>
      <c r="VZF276" s="715"/>
      <c r="VZG276" s="715"/>
      <c r="VZH276" s="715"/>
      <c r="VZI276" s="715"/>
      <c r="VZJ276" s="715"/>
      <c r="VZK276" s="715"/>
      <c r="VZL276" s="715"/>
      <c r="VZM276" s="715"/>
      <c r="VZN276" s="715"/>
      <c r="VZO276" s="715"/>
      <c r="VZP276" s="715"/>
      <c r="VZQ276" s="715"/>
      <c r="VZR276" s="715"/>
      <c r="VZS276" s="715"/>
      <c r="VZT276" s="715"/>
      <c r="VZU276" s="715"/>
      <c r="VZV276" s="715"/>
      <c r="VZW276" s="715"/>
      <c r="VZX276" s="715"/>
      <c r="VZY276" s="715"/>
      <c r="VZZ276" s="715"/>
      <c r="WAA276" s="715"/>
      <c r="WAB276" s="715"/>
      <c r="WAC276" s="715"/>
      <c r="WBW276" s="715"/>
      <c r="WBX276" s="715"/>
      <c r="WBY276" s="715"/>
      <c r="WBZ276" s="715"/>
      <c r="WCA276" s="715"/>
      <c r="WCB276" s="715"/>
      <c r="WCC276" s="715"/>
      <c r="WCD276" s="715"/>
      <c r="WCE276" s="715"/>
      <c r="WCF276" s="715"/>
      <c r="WCG276" s="715"/>
      <c r="WCH276" s="715"/>
      <c r="WCI276" s="715"/>
      <c r="WCJ276" s="715"/>
      <c r="WCK276" s="715"/>
      <c r="WCL276" s="715"/>
      <c r="WCM276" s="715"/>
      <c r="WCN276" s="715"/>
      <c r="WCO276" s="715"/>
      <c r="WCP276" s="715"/>
      <c r="WCQ276" s="715"/>
      <c r="WCR276" s="715"/>
      <c r="WCS276" s="715"/>
      <c r="WCT276" s="715"/>
      <c r="WCU276" s="715"/>
      <c r="WCV276" s="715"/>
      <c r="WCW276" s="715"/>
      <c r="WCX276" s="715"/>
      <c r="WCY276" s="715"/>
      <c r="WCZ276" s="715"/>
      <c r="WDA276" s="715"/>
      <c r="WDB276" s="715"/>
      <c r="WDC276" s="715"/>
      <c r="WDD276" s="715"/>
      <c r="WDE276" s="715"/>
      <c r="WDF276" s="715"/>
      <c r="WDG276" s="715"/>
      <c r="WDH276" s="715"/>
      <c r="WDI276" s="715"/>
      <c r="WDJ276" s="715"/>
      <c r="WDK276" s="715"/>
      <c r="WDL276" s="715"/>
      <c r="WDM276" s="715"/>
      <c r="WDN276" s="715"/>
      <c r="WDO276" s="715"/>
      <c r="WDP276" s="715"/>
      <c r="WDQ276" s="715"/>
      <c r="WDR276" s="715"/>
      <c r="WDS276" s="715"/>
      <c r="WDT276" s="715"/>
      <c r="WDU276" s="715"/>
      <c r="WDV276" s="715"/>
      <c r="WDW276" s="715"/>
      <c r="WDX276" s="715"/>
      <c r="WDY276" s="715"/>
      <c r="WDZ276" s="715"/>
      <c r="WEA276" s="715"/>
      <c r="WEB276" s="715"/>
      <c r="WEC276" s="715"/>
      <c r="WED276" s="715"/>
      <c r="WEE276" s="715"/>
      <c r="WEF276" s="715"/>
      <c r="WEG276" s="715"/>
      <c r="WEH276" s="715"/>
      <c r="WEI276" s="715"/>
      <c r="WEJ276" s="715"/>
      <c r="WEK276" s="715"/>
      <c r="WEL276" s="715"/>
      <c r="WEM276" s="715"/>
      <c r="WGG276" s="715"/>
      <c r="WGH276" s="715"/>
      <c r="WGI276" s="715"/>
      <c r="WGJ276" s="715"/>
      <c r="WGK276" s="715"/>
      <c r="WGL276" s="715"/>
      <c r="WGM276" s="715"/>
      <c r="WGN276" s="715"/>
      <c r="WGO276" s="715"/>
      <c r="WGP276" s="715"/>
      <c r="WGQ276" s="715"/>
      <c r="WGR276" s="715"/>
      <c r="WGS276" s="715"/>
      <c r="WGT276" s="715"/>
      <c r="WGU276" s="715"/>
      <c r="WGV276" s="715"/>
      <c r="WGW276" s="715"/>
      <c r="WGX276" s="715"/>
      <c r="WGY276" s="715"/>
      <c r="WGZ276" s="715"/>
      <c r="WHA276" s="715"/>
      <c r="WHB276" s="715"/>
      <c r="WHC276" s="715"/>
      <c r="WHD276" s="715"/>
      <c r="WHE276" s="715"/>
      <c r="WHF276" s="715"/>
      <c r="WHG276" s="715"/>
      <c r="WHH276" s="715"/>
      <c r="WHI276" s="715"/>
      <c r="WHJ276" s="715"/>
      <c r="WHK276" s="715"/>
      <c r="WHL276" s="715"/>
      <c r="WHM276" s="715"/>
      <c r="WHN276" s="715"/>
      <c r="WHO276" s="715"/>
      <c r="WHP276" s="715"/>
      <c r="WHQ276" s="715"/>
      <c r="WHR276" s="715"/>
      <c r="WHS276" s="715"/>
      <c r="WHT276" s="715"/>
      <c r="WHU276" s="715"/>
      <c r="WHV276" s="715"/>
      <c r="WHW276" s="715"/>
      <c r="WHX276" s="715"/>
      <c r="WHY276" s="715"/>
      <c r="WHZ276" s="715"/>
      <c r="WIA276" s="715"/>
      <c r="WIB276" s="715"/>
      <c r="WIC276" s="715"/>
      <c r="WID276" s="715"/>
      <c r="WIE276" s="715"/>
      <c r="WIF276" s="715"/>
      <c r="WIG276" s="715"/>
      <c r="WIH276" s="715"/>
      <c r="WII276" s="715"/>
      <c r="WIJ276" s="715"/>
      <c r="WIK276" s="715"/>
      <c r="WIL276" s="715"/>
      <c r="WIM276" s="715"/>
      <c r="WIN276" s="715"/>
      <c r="WIO276" s="715"/>
      <c r="WIP276" s="715"/>
      <c r="WIQ276" s="715"/>
      <c r="WIR276" s="715"/>
      <c r="WIS276" s="715"/>
      <c r="WIT276" s="715"/>
      <c r="WIU276" s="715"/>
      <c r="WIV276" s="715"/>
      <c r="WIW276" s="715"/>
      <c r="WKQ276" s="715"/>
      <c r="WKR276" s="715"/>
      <c r="WKS276" s="715"/>
      <c r="WKT276" s="715"/>
      <c r="WKU276" s="715"/>
      <c r="WKV276" s="715"/>
      <c r="WKW276" s="715"/>
      <c r="WKX276" s="715"/>
      <c r="WKY276" s="715"/>
      <c r="WKZ276" s="715"/>
      <c r="WLA276" s="715"/>
      <c r="WLB276" s="715"/>
      <c r="WLC276" s="715"/>
      <c r="WLD276" s="715"/>
      <c r="WLE276" s="715"/>
      <c r="WLF276" s="715"/>
      <c r="WLG276" s="715"/>
      <c r="WLH276" s="715"/>
      <c r="WLI276" s="715"/>
      <c r="WLJ276" s="715"/>
      <c r="WLK276" s="715"/>
      <c r="WLL276" s="715"/>
      <c r="WLM276" s="715"/>
      <c r="WLN276" s="715"/>
      <c r="WLO276" s="715"/>
      <c r="WLP276" s="715"/>
      <c r="WLQ276" s="715"/>
      <c r="WLR276" s="715"/>
      <c r="WLS276" s="715"/>
      <c r="WLT276" s="715"/>
      <c r="WLU276" s="715"/>
      <c r="WLV276" s="715"/>
      <c r="WLW276" s="715"/>
      <c r="WLX276" s="715"/>
      <c r="WLY276" s="715"/>
      <c r="WLZ276" s="715"/>
      <c r="WMA276" s="715"/>
      <c r="WMB276" s="715"/>
      <c r="WMC276" s="715"/>
      <c r="WMD276" s="715"/>
      <c r="WME276" s="715"/>
      <c r="WMF276" s="715"/>
      <c r="WMG276" s="715"/>
      <c r="WMH276" s="715"/>
      <c r="WMI276" s="715"/>
      <c r="WMJ276" s="715"/>
      <c r="WMK276" s="715"/>
      <c r="WML276" s="715"/>
      <c r="WMM276" s="715"/>
      <c r="WMN276" s="715"/>
      <c r="WMO276" s="715"/>
      <c r="WMP276" s="715"/>
      <c r="WMQ276" s="715"/>
      <c r="WMR276" s="715"/>
      <c r="WMS276" s="715"/>
      <c r="WMT276" s="715"/>
      <c r="WMU276" s="715"/>
      <c r="WMV276" s="715"/>
      <c r="WMW276" s="715"/>
      <c r="WMX276" s="715"/>
      <c r="WMY276" s="715"/>
      <c r="WMZ276" s="715"/>
      <c r="WNA276" s="715"/>
      <c r="WNB276" s="715"/>
      <c r="WNC276" s="715"/>
      <c r="WND276" s="715"/>
      <c r="WNE276" s="715"/>
      <c r="WNF276" s="715"/>
      <c r="WNG276" s="715"/>
      <c r="WPA276" s="715"/>
      <c r="WPB276" s="715"/>
      <c r="WPC276" s="715"/>
      <c r="WPD276" s="715"/>
      <c r="WPE276" s="715"/>
      <c r="WPF276" s="715"/>
      <c r="WPG276" s="715"/>
      <c r="WPH276" s="715"/>
      <c r="WPI276" s="715"/>
      <c r="WPJ276" s="715"/>
      <c r="WPK276" s="715"/>
      <c r="WPL276" s="715"/>
      <c r="WPM276" s="715"/>
      <c r="WPN276" s="715"/>
      <c r="WPO276" s="715"/>
      <c r="WPP276" s="715"/>
      <c r="WPQ276" s="715"/>
      <c r="WPR276" s="715"/>
      <c r="WPS276" s="715"/>
      <c r="WPT276" s="715"/>
      <c r="WPU276" s="715"/>
      <c r="WPV276" s="715"/>
      <c r="WPW276" s="715"/>
      <c r="WPX276" s="715"/>
      <c r="WPY276" s="715"/>
      <c r="WPZ276" s="715"/>
      <c r="WQA276" s="715"/>
      <c r="WQB276" s="715"/>
      <c r="WQC276" s="715"/>
      <c r="WQD276" s="715"/>
      <c r="WQE276" s="715"/>
      <c r="WQF276" s="715"/>
      <c r="WQG276" s="715"/>
      <c r="WQH276" s="715"/>
      <c r="WQI276" s="715"/>
      <c r="WQJ276" s="715"/>
      <c r="WQK276" s="715"/>
      <c r="WQL276" s="715"/>
      <c r="WQM276" s="715"/>
      <c r="WQN276" s="715"/>
      <c r="WQO276" s="715"/>
      <c r="WQP276" s="715"/>
      <c r="WQQ276" s="715"/>
      <c r="WQR276" s="715"/>
      <c r="WQS276" s="715"/>
      <c r="WQT276" s="715"/>
      <c r="WQU276" s="715"/>
      <c r="WQV276" s="715"/>
      <c r="WQW276" s="715"/>
      <c r="WQX276" s="715"/>
      <c r="WQY276" s="715"/>
      <c r="WQZ276" s="715"/>
      <c r="WRA276" s="715"/>
      <c r="WRB276" s="715"/>
      <c r="WRC276" s="715"/>
      <c r="WRD276" s="715"/>
      <c r="WRE276" s="715"/>
      <c r="WRF276" s="715"/>
      <c r="WRG276" s="715"/>
      <c r="WRH276" s="715"/>
      <c r="WRI276" s="715"/>
      <c r="WRJ276" s="715"/>
      <c r="WRK276" s="715"/>
      <c r="WRL276" s="715"/>
      <c r="WRM276" s="715"/>
      <c r="WRN276" s="715"/>
      <c r="WRO276" s="715"/>
      <c r="WRP276" s="715"/>
      <c r="WRQ276" s="715"/>
      <c r="WTK276" s="715"/>
      <c r="WTL276" s="715"/>
      <c r="WTM276" s="715"/>
      <c r="WTN276" s="715"/>
      <c r="WTO276" s="715"/>
      <c r="WTP276" s="715"/>
      <c r="WTQ276" s="715"/>
      <c r="WTR276" s="715"/>
      <c r="WTS276" s="715"/>
      <c r="WTT276" s="715"/>
      <c r="WTU276" s="715"/>
      <c r="WTV276" s="715"/>
      <c r="WTW276" s="715"/>
      <c r="WTX276" s="715"/>
      <c r="WTY276" s="715"/>
      <c r="WTZ276" s="715"/>
      <c r="WUA276" s="715"/>
      <c r="WUB276" s="715"/>
      <c r="WUC276" s="715"/>
      <c r="WUD276" s="715"/>
      <c r="WUE276" s="715"/>
      <c r="WUF276" s="715"/>
      <c r="WUG276" s="715"/>
      <c r="WUH276" s="715"/>
      <c r="WUI276" s="715"/>
      <c r="WUJ276" s="715"/>
      <c r="WUK276" s="715"/>
      <c r="WUL276" s="715"/>
      <c r="WUM276" s="715"/>
      <c r="WUN276" s="715"/>
      <c r="WUO276" s="715"/>
      <c r="WUP276" s="715"/>
      <c r="WUQ276" s="715"/>
      <c r="WUR276" s="715"/>
      <c r="WUS276" s="715"/>
      <c r="WUT276" s="715"/>
      <c r="WUU276" s="715"/>
      <c r="WUV276" s="715"/>
      <c r="WUW276" s="715"/>
      <c r="WUX276" s="715"/>
      <c r="WUY276" s="715"/>
      <c r="WUZ276" s="715"/>
      <c r="WVA276" s="715"/>
      <c r="WVB276" s="715"/>
      <c r="WVC276" s="715"/>
      <c r="WVD276" s="715"/>
      <c r="WVE276" s="715"/>
      <c r="WVF276" s="715"/>
      <c r="WVG276" s="715"/>
      <c r="WVH276" s="715"/>
      <c r="WVI276" s="715"/>
      <c r="WVJ276" s="715"/>
      <c r="WVK276" s="715"/>
      <c r="WVL276" s="715"/>
      <c r="WVM276" s="715"/>
      <c r="WVN276" s="715"/>
      <c r="WVO276" s="715"/>
      <c r="WVP276" s="715"/>
      <c r="WVQ276" s="715"/>
      <c r="WVR276" s="715"/>
      <c r="WVS276" s="715"/>
      <c r="WVT276" s="715"/>
      <c r="WVU276" s="715"/>
      <c r="WVV276" s="715"/>
      <c r="WVW276" s="715"/>
      <c r="WVX276" s="715"/>
      <c r="WVY276" s="715"/>
      <c r="WVZ276" s="715"/>
      <c r="WWA276" s="715"/>
      <c r="WXU276" s="715"/>
      <c r="WXV276" s="715"/>
      <c r="WXW276" s="715"/>
      <c r="WXX276" s="715"/>
      <c r="WXY276" s="715"/>
      <c r="WXZ276" s="715"/>
      <c r="WYA276" s="715"/>
      <c r="WYB276" s="715"/>
      <c r="WYC276" s="715"/>
      <c r="WYD276" s="715"/>
      <c r="WYE276" s="715"/>
      <c r="WYF276" s="715"/>
      <c r="WYG276" s="715"/>
      <c r="WYH276" s="715"/>
      <c r="WYI276" s="715"/>
      <c r="WYJ276" s="715"/>
      <c r="WYK276" s="715"/>
      <c r="WYL276" s="715"/>
      <c r="WYM276" s="715"/>
      <c r="WYN276" s="715"/>
      <c r="WYO276" s="715"/>
      <c r="WYP276" s="715"/>
      <c r="WYQ276" s="715"/>
      <c r="WYR276" s="715"/>
      <c r="WYS276" s="715"/>
      <c r="WYT276" s="715"/>
      <c r="WYU276" s="715"/>
      <c r="WYV276" s="715"/>
      <c r="WYW276" s="715"/>
      <c r="WYX276" s="715"/>
      <c r="WYY276" s="715"/>
      <c r="WYZ276" s="715"/>
      <c r="WZA276" s="715"/>
      <c r="WZB276" s="715"/>
      <c r="WZC276" s="715"/>
      <c r="WZD276" s="715"/>
      <c r="WZE276" s="715"/>
      <c r="WZF276" s="715"/>
      <c r="WZG276" s="715"/>
      <c r="WZH276" s="715"/>
      <c r="WZI276" s="715"/>
      <c r="WZJ276" s="715"/>
      <c r="WZK276" s="715"/>
      <c r="WZL276" s="715"/>
      <c r="WZM276" s="715"/>
      <c r="WZN276" s="715"/>
      <c r="WZO276" s="715"/>
      <c r="WZP276" s="715"/>
      <c r="WZQ276" s="715"/>
      <c r="WZR276" s="715"/>
      <c r="WZS276" s="715"/>
      <c r="WZT276" s="715"/>
      <c r="WZU276" s="715"/>
      <c r="WZV276" s="715"/>
      <c r="WZW276" s="715"/>
      <c r="WZX276" s="715"/>
      <c r="WZY276" s="715"/>
      <c r="WZZ276" s="715"/>
      <c r="XAA276" s="715"/>
      <c r="XAB276" s="715"/>
      <c r="XAC276" s="715"/>
      <c r="XAD276" s="715"/>
      <c r="XAE276" s="715"/>
      <c r="XAF276" s="715"/>
      <c r="XAG276" s="715"/>
      <c r="XAH276" s="715"/>
      <c r="XAI276" s="715"/>
      <c r="XAJ276" s="715"/>
      <c r="XAK276" s="715"/>
      <c r="XCE276" s="715"/>
      <c r="XCF276" s="715"/>
      <c r="XCG276" s="715"/>
      <c r="XCH276" s="715"/>
      <c r="XCI276" s="715"/>
      <c r="XCJ276" s="715"/>
      <c r="XCK276" s="715"/>
      <c r="XCL276" s="715"/>
      <c r="XCM276" s="715"/>
      <c r="XCN276" s="715"/>
      <c r="XCO276" s="715"/>
      <c r="XCP276" s="715"/>
      <c r="XCQ276" s="715"/>
      <c r="XCR276" s="715"/>
      <c r="XCS276" s="715"/>
      <c r="XCT276" s="715"/>
      <c r="XCU276" s="715"/>
      <c r="XCV276" s="715"/>
      <c r="XCW276" s="715"/>
      <c r="XCX276" s="715"/>
      <c r="XCY276" s="715"/>
      <c r="XCZ276" s="715"/>
      <c r="XDA276" s="715"/>
      <c r="XDB276" s="715"/>
      <c r="XDC276" s="715"/>
      <c r="XDD276" s="715"/>
      <c r="XDE276" s="715"/>
      <c r="XDF276" s="715"/>
      <c r="XDG276" s="715"/>
      <c r="XDH276" s="715"/>
      <c r="XDI276" s="715"/>
      <c r="XDJ276" s="715"/>
      <c r="XDK276" s="715"/>
      <c r="XDL276" s="715"/>
      <c r="XDM276" s="715"/>
      <c r="XDN276" s="715"/>
      <c r="XDO276" s="715"/>
      <c r="XDP276" s="715"/>
      <c r="XDQ276" s="715"/>
      <c r="XDR276" s="715"/>
      <c r="XDS276" s="715"/>
      <c r="XDT276" s="715"/>
      <c r="XDU276" s="715"/>
      <c r="XDV276" s="715"/>
      <c r="XDW276" s="715"/>
      <c r="XDX276" s="715"/>
      <c r="XDY276" s="715"/>
      <c r="XDZ276" s="715"/>
      <c r="XEA276" s="715"/>
      <c r="XEB276" s="715"/>
      <c r="XEC276" s="715"/>
      <c r="XED276" s="715"/>
      <c r="XEE276" s="715"/>
      <c r="XEF276" s="715"/>
      <c r="XEG276" s="715"/>
      <c r="XEH276" s="715"/>
      <c r="XEI276" s="715"/>
      <c r="XEJ276" s="715"/>
      <c r="XEK276" s="715"/>
      <c r="XEL276" s="715"/>
      <c r="XEM276" s="715"/>
      <c r="XEN276" s="715"/>
      <c r="XEO276" s="715"/>
      <c r="XEP276" s="715"/>
      <c r="XEQ276" s="715"/>
      <c r="XER276" s="715"/>
      <c r="XES276" s="715"/>
      <c r="XET276" s="715"/>
      <c r="XEU276" s="715"/>
    </row>
    <row r="277" spans="2:985 1031:2011 2057:3037 3083:4063 4109:5089 5135:6115 6161:7141 7187:8167 8213:9193 9239:10219 10265:11245 11291:12271 12317:13297 13343:14323 14369:15349 15395:16375" ht="15" customHeight="1" x14ac:dyDescent="0.25">
      <c r="DO277" s="715"/>
      <c r="DP277" s="715"/>
      <c r="DQ277" s="715"/>
      <c r="DR277" s="715"/>
      <c r="DS277" s="715"/>
      <c r="DT277" s="715"/>
      <c r="DU277" s="715"/>
      <c r="DV277" s="715"/>
      <c r="DW277" s="715"/>
      <c r="DX277" s="715"/>
      <c r="DY277" s="715"/>
      <c r="DZ277" s="715"/>
      <c r="EA277" s="715"/>
      <c r="EB277" s="715"/>
      <c r="EC277" s="715"/>
      <c r="ED277" s="715"/>
      <c r="EE277" s="715"/>
      <c r="EF277" s="715"/>
      <c r="EG277" s="715"/>
      <c r="EH277" s="715"/>
      <c r="EI277" s="715"/>
      <c r="EJ277" s="715"/>
      <c r="EK277" s="715"/>
      <c r="EL277" s="715"/>
      <c r="EM277" s="715"/>
      <c r="EN277" s="715"/>
      <c r="EO277" s="715"/>
      <c r="EP277" s="715"/>
      <c r="EQ277" s="715"/>
      <c r="ER277" s="715"/>
      <c r="ES277" s="715"/>
      <c r="ET277" s="715"/>
      <c r="EU277" s="715"/>
      <c r="EV277" s="715"/>
      <c r="EW277" s="715"/>
      <c r="EX277" s="715"/>
      <c r="EY277" s="715"/>
      <c r="EZ277" s="715"/>
      <c r="FA277" s="715"/>
      <c r="FB277" s="715"/>
      <c r="FC277" s="715"/>
      <c r="FD277" s="715"/>
      <c r="FE277" s="715"/>
      <c r="FF277" s="715"/>
      <c r="FG277" s="715"/>
      <c r="FH277" s="715"/>
      <c r="FI277" s="715"/>
      <c r="FJ277" s="715"/>
      <c r="FK277" s="715"/>
      <c r="FL277" s="715"/>
      <c r="FM277" s="715"/>
      <c r="FN277" s="715"/>
      <c r="FO277" s="715"/>
      <c r="FP277" s="715"/>
      <c r="FQ277" s="715"/>
      <c r="FR277" s="715"/>
      <c r="FS277" s="715"/>
      <c r="FT277" s="715"/>
      <c r="FU277" s="715"/>
      <c r="FV277" s="715"/>
      <c r="FW277" s="715"/>
      <c r="FX277" s="715"/>
      <c r="FY277" s="715"/>
      <c r="FZ277" s="715"/>
      <c r="GA277" s="715"/>
      <c r="GB277" s="715"/>
      <c r="GC277" s="715"/>
      <c r="GD277" s="715"/>
      <c r="GE277" s="715"/>
      <c r="HY277" s="715"/>
      <c r="HZ277" s="715"/>
      <c r="IA277" s="715"/>
      <c r="IB277" s="715"/>
      <c r="IC277" s="715"/>
      <c r="ID277" s="715"/>
      <c r="IE277" s="715"/>
      <c r="IF277" s="715"/>
      <c r="IG277" s="715"/>
      <c r="IH277" s="715"/>
      <c r="II277" s="715"/>
      <c r="IJ277" s="715"/>
      <c r="IK277" s="715"/>
      <c r="IL277" s="715"/>
      <c r="IM277" s="715"/>
      <c r="IN277" s="715"/>
      <c r="IO277" s="715"/>
      <c r="IP277" s="715"/>
      <c r="IQ277" s="715"/>
      <c r="IR277" s="715"/>
      <c r="IS277" s="715"/>
      <c r="IT277" s="715"/>
      <c r="IU277" s="715"/>
      <c r="IV277" s="715"/>
      <c r="IW277" s="715"/>
      <c r="IX277" s="715"/>
      <c r="IY277" s="715"/>
      <c r="IZ277" s="715"/>
      <c r="JA277" s="715"/>
      <c r="JB277" s="715"/>
      <c r="JC277" s="715"/>
      <c r="JD277" s="715"/>
      <c r="JE277" s="715"/>
      <c r="JF277" s="715"/>
      <c r="JG277" s="715"/>
      <c r="JH277" s="715"/>
      <c r="JI277" s="715"/>
      <c r="JJ277" s="715"/>
      <c r="JK277" s="715"/>
      <c r="JL277" s="715"/>
      <c r="JM277" s="715"/>
      <c r="JN277" s="715"/>
      <c r="JO277" s="715"/>
      <c r="JP277" s="715"/>
      <c r="JQ277" s="715"/>
      <c r="JR277" s="715"/>
      <c r="JS277" s="715"/>
      <c r="JT277" s="715"/>
      <c r="JU277" s="715"/>
      <c r="JV277" s="715"/>
      <c r="JW277" s="715"/>
      <c r="JX277" s="715"/>
      <c r="JY277" s="715"/>
      <c r="JZ277" s="715"/>
      <c r="KA277" s="715"/>
      <c r="KB277" s="715"/>
      <c r="KC277" s="715"/>
      <c r="KD277" s="715"/>
      <c r="KE277" s="715"/>
      <c r="KF277" s="715"/>
      <c r="KG277" s="715"/>
      <c r="KH277" s="715"/>
      <c r="KI277" s="715"/>
      <c r="KJ277" s="715"/>
      <c r="KK277" s="715"/>
      <c r="KL277" s="715"/>
      <c r="KM277" s="715"/>
      <c r="KN277" s="715"/>
      <c r="KO277" s="715"/>
      <c r="MI277" s="715"/>
      <c r="MJ277" s="715"/>
      <c r="MK277" s="715"/>
      <c r="ML277" s="715"/>
      <c r="MM277" s="715"/>
      <c r="MN277" s="715"/>
      <c r="MO277" s="715"/>
      <c r="MP277" s="715"/>
      <c r="MQ277" s="715"/>
      <c r="MR277" s="715"/>
      <c r="MS277" s="715"/>
      <c r="MT277" s="715"/>
      <c r="MU277" s="715"/>
      <c r="MV277" s="715"/>
      <c r="MW277" s="715"/>
      <c r="MX277" s="715"/>
      <c r="MY277" s="715"/>
      <c r="MZ277" s="715"/>
      <c r="NA277" s="715"/>
      <c r="NB277" s="715"/>
      <c r="NC277" s="715"/>
      <c r="ND277" s="715"/>
      <c r="NE277" s="715"/>
      <c r="NF277" s="715"/>
      <c r="NG277" s="715"/>
      <c r="NH277" s="715"/>
      <c r="NI277" s="715"/>
      <c r="NJ277" s="715"/>
      <c r="NK277" s="715"/>
      <c r="NL277" s="715"/>
      <c r="NM277" s="715"/>
      <c r="NN277" s="715"/>
      <c r="NO277" s="715"/>
      <c r="NP277" s="715"/>
      <c r="NQ277" s="715"/>
      <c r="NR277" s="715"/>
      <c r="NS277" s="715"/>
      <c r="NT277" s="715"/>
      <c r="NU277" s="715"/>
      <c r="NV277" s="715"/>
      <c r="NW277" s="715"/>
      <c r="NX277" s="715"/>
      <c r="NY277" s="715"/>
      <c r="NZ277" s="715"/>
      <c r="OA277" s="715"/>
      <c r="OB277" s="715"/>
      <c r="OC277" s="715"/>
      <c r="OD277" s="715"/>
      <c r="OE277" s="715"/>
      <c r="OF277" s="715"/>
      <c r="OG277" s="715"/>
      <c r="OH277" s="715"/>
      <c r="OI277" s="715"/>
      <c r="OJ277" s="715"/>
      <c r="OK277" s="715"/>
      <c r="OL277" s="715"/>
      <c r="OM277" s="715"/>
      <c r="ON277" s="715"/>
      <c r="OO277" s="715"/>
      <c r="OP277" s="715"/>
      <c r="OQ277" s="715"/>
      <c r="OR277" s="715"/>
      <c r="OS277" s="715"/>
      <c r="OT277" s="715"/>
      <c r="OU277" s="715"/>
      <c r="OV277" s="715"/>
      <c r="OW277" s="715"/>
      <c r="OX277" s="715"/>
      <c r="OY277" s="715"/>
      <c r="QS277" s="715"/>
      <c r="QT277" s="715"/>
      <c r="QU277" s="715"/>
      <c r="QV277" s="715"/>
      <c r="QW277" s="715"/>
      <c r="QX277" s="715"/>
      <c r="QY277" s="715"/>
      <c r="QZ277" s="715"/>
      <c r="RA277" s="715"/>
      <c r="RB277" s="715"/>
      <c r="RC277" s="715"/>
      <c r="RD277" s="715"/>
      <c r="RE277" s="715"/>
      <c r="RF277" s="715"/>
      <c r="RG277" s="715"/>
      <c r="RH277" s="715"/>
      <c r="RI277" s="715"/>
      <c r="RJ277" s="715"/>
      <c r="RK277" s="715"/>
      <c r="RL277" s="715"/>
      <c r="RM277" s="715"/>
      <c r="RN277" s="715"/>
      <c r="RO277" s="715"/>
      <c r="RP277" s="715"/>
      <c r="RQ277" s="715"/>
      <c r="RR277" s="715"/>
      <c r="RS277" s="715"/>
      <c r="RT277" s="715"/>
      <c r="RU277" s="715"/>
      <c r="RV277" s="715"/>
      <c r="RW277" s="715"/>
      <c r="RX277" s="715"/>
      <c r="RY277" s="715"/>
      <c r="RZ277" s="715"/>
      <c r="SA277" s="715"/>
      <c r="SB277" s="715"/>
      <c r="SC277" s="715"/>
      <c r="SD277" s="715"/>
      <c r="SE277" s="715"/>
      <c r="SF277" s="715"/>
      <c r="SG277" s="715"/>
      <c r="SH277" s="715"/>
      <c r="SI277" s="715"/>
      <c r="SJ277" s="715"/>
      <c r="SK277" s="715"/>
      <c r="SL277" s="715"/>
      <c r="SM277" s="715"/>
      <c r="SN277" s="715"/>
      <c r="SO277" s="715"/>
      <c r="SP277" s="715"/>
      <c r="SQ277" s="715"/>
      <c r="SR277" s="715"/>
      <c r="SS277" s="715"/>
      <c r="ST277" s="715"/>
      <c r="SU277" s="715"/>
      <c r="SV277" s="715"/>
      <c r="SW277" s="715"/>
      <c r="SX277" s="715"/>
      <c r="SY277" s="715"/>
      <c r="SZ277" s="715"/>
      <c r="TA277" s="715"/>
      <c r="TB277" s="715"/>
      <c r="TC277" s="715"/>
      <c r="TD277" s="715"/>
      <c r="TE277" s="715"/>
      <c r="TF277" s="715"/>
      <c r="TG277" s="715"/>
      <c r="TH277" s="715"/>
      <c r="TI277" s="715"/>
      <c r="VC277" s="715"/>
      <c r="VD277" s="715"/>
      <c r="VE277" s="715"/>
      <c r="VF277" s="715"/>
      <c r="VG277" s="715"/>
      <c r="VH277" s="715"/>
      <c r="VI277" s="715"/>
      <c r="VJ277" s="715"/>
      <c r="VK277" s="715"/>
      <c r="VL277" s="715"/>
      <c r="VM277" s="715"/>
      <c r="VN277" s="715"/>
      <c r="VO277" s="715"/>
      <c r="VP277" s="715"/>
      <c r="VQ277" s="715"/>
      <c r="VR277" s="715"/>
      <c r="VS277" s="715"/>
      <c r="VT277" s="715"/>
      <c r="VU277" s="715"/>
      <c r="VV277" s="715"/>
      <c r="VW277" s="715"/>
      <c r="VX277" s="715"/>
      <c r="VY277" s="715"/>
      <c r="VZ277" s="715"/>
      <c r="WA277" s="715"/>
      <c r="WB277" s="715"/>
      <c r="WC277" s="715"/>
      <c r="WD277" s="715"/>
      <c r="WE277" s="715"/>
      <c r="WF277" s="715"/>
      <c r="WG277" s="715"/>
      <c r="WH277" s="715"/>
      <c r="WI277" s="715"/>
      <c r="WJ277" s="715"/>
      <c r="WK277" s="715"/>
      <c r="WL277" s="715"/>
      <c r="WM277" s="715"/>
      <c r="WN277" s="715"/>
      <c r="WO277" s="715"/>
      <c r="WP277" s="715"/>
      <c r="WQ277" s="715"/>
      <c r="WR277" s="715"/>
      <c r="WS277" s="715"/>
      <c r="WT277" s="715"/>
      <c r="WU277" s="715"/>
      <c r="WV277" s="715"/>
      <c r="WW277" s="715"/>
      <c r="WX277" s="715"/>
      <c r="WY277" s="715"/>
      <c r="WZ277" s="715"/>
      <c r="XA277" s="715"/>
      <c r="XB277" s="715"/>
      <c r="XC277" s="715"/>
      <c r="XD277" s="715"/>
      <c r="XE277" s="715"/>
      <c r="XF277" s="715"/>
      <c r="XG277" s="715"/>
      <c r="XH277" s="715"/>
      <c r="XI277" s="715"/>
      <c r="XJ277" s="715"/>
      <c r="XK277" s="715"/>
      <c r="XL277" s="715"/>
      <c r="XM277" s="715"/>
      <c r="XN277" s="715"/>
      <c r="XO277" s="715"/>
      <c r="XP277" s="715"/>
      <c r="XQ277" s="715"/>
      <c r="XR277" s="715"/>
      <c r="XS277" s="715"/>
      <c r="ZM277" s="715"/>
      <c r="ZN277" s="715"/>
      <c r="ZO277" s="715"/>
      <c r="ZP277" s="715"/>
      <c r="ZQ277" s="715"/>
      <c r="ZR277" s="715"/>
      <c r="ZS277" s="715"/>
      <c r="ZT277" s="715"/>
      <c r="ZU277" s="715"/>
      <c r="ZV277" s="715"/>
      <c r="ZW277" s="715"/>
      <c r="ZX277" s="715"/>
      <c r="ZY277" s="715"/>
      <c r="ZZ277" s="715"/>
      <c r="AAA277" s="715"/>
      <c r="AAB277" s="715"/>
      <c r="AAC277" s="715"/>
      <c r="AAD277" s="715"/>
      <c r="AAE277" s="715"/>
      <c r="AAF277" s="715"/>
      <c r="AAG277" s="715"/>
      <c r="AAH277" s="715"/>
      <c r="AAI277" s="715"/>
      <c r="AAJ277" s="715"/>
      <c r="AAK277" s="715"/>
      <c r="AAL277" s="715"/>
      <c r="AAM277" s="715"/>
      <c r="AAN277" s="715"/>
      <c r="AAO277" s="715"/>
      <c r="AAP277" s="715"/>
      <c r="AAQ277" s="715"/>
      <c r="AAR277" s="715"/>
      <c r="AAS277" s="715"/>
      <c r="AAT277" s="715"/>
      <c r="AAU277" s="715"/>
      <c r="AAV277" s="715"/>
      <c r="AAW277" s="715"/>
      <c r="AAX277" s="715"/>
      <c r="AAY277" s="715"/>
      <c r="AAZ277" s="715"/>
      <c r="ABA277" s="715"/>
      <c r="ABB277" s="715"/>
      <c r="ABC277" s="715"/>
      <c r="ABD277" s="715"/>
      <c r="ABE277" s="715"/>
      <c r="ABF277" s="715"/>
      <c r="ABG277" s="715"/>
      <c r="ABH277" s="715"/>
      <c r="ABI277" s="715"/>
      <c r="ABJ277" s="715"/>
      <c r="ABK277" s="715"/>
      <c r="ABL277" s="715"/>
      <c r="ABM277" s="715"/>
      <c r="ABN277" s="715"/>
      <c r="ABO277" s="715"/>
      <c r="ABP277" s="715"/>
      <c r="ABQ277" s="715"/>
      <c r="ABR277" s="715"/>
      <c r="ABS277" s="715"/>
      <c r="ABT277" s="715"/>
      <c r="ABU277" s="715"/>
      <c r="ABV277" s="715"/>
      <c r="ABW277" s="715"/>
      <c r="ABX277" s="715"/>
      <c r="ABY277" s="715"/>
      <c r="ABZ277" s="715"/>
      <c r="ACA277" s="715"/>
      <c r="ACB277" s="715"/>
      <c r="ACC277" s="715"/>
      <c r="ADW277" s="715"/>
      <c r="ADX277" s="715"/>
      <c r="ADY277" s="715"/>
      <c r="ADZ277" s="715"/>
      <c r="AEA277" s="715"/>
      <c r="AEB277" s="715"/>
      <c r="AEC277" s="715"/>
      <c r="AED277" s="715"/>
      <c r="AEE277" s="715"/>
      <c r="AEF277" s="715"/>
      <c r="AEG277" s="715"/>
      <c r="AEH277" s="715"/>
      <c r="AEI277" s="715"/>
      <c r="AEJ277" s="715"/>
      <c r="AEK277" s="715"/>
      <c r="AEL277" s="715"/>
      <c r="AEM277" s="715"/>
      <c r="AEN277" s="715"/>
      <c r="AEO277" s="715"/>
      <c r="AEP277" s="715"/>
      <c r="AEQ277" s="715"/>
      <c r="AER277" s="715"/>
      <c r="AES277" s="715"/>
      <c r="AET277" s="715"/>
      <c r="AEU277" s="715"/>
      <c r="AEV277" s="715"/>
      <c r="AEW277" s="715"/>
      <c r="AEX277" s="715"/>
      <c r="AEY277" s="715"/>
      <c r="AEZ277" s="715"/>
      <c r="AFA277" s="715"/>
      <c r="AFB277" s="715"/>
      <c r="AFC277" s="715"/>
      <c r="AFD277" s="715"/>
      <c r="AFE277" s="715"/>
      <c r="AFF277" s="715"/>
      <c r="AFG277" s="715"/>
      <c r="AFH277" s="715"/>
      <c r="AFI277" s="715"/>
      <c r="AFJ277" s="715"/>
      <c r="AFK277" s="715"/>
      <c r="AFL277" s="715"/>
      <c r="AFM277" s="715"/>
      <c r="AFN277" s="715"/>
      <c r="AFO277" s="715"/>
      <c r="AFP277" s="715"/>
      <c r="AFQ277" s="715"/>
      <c r="AFR277" s="715"/>
      <c r="AFS277" s="715"/>
      <c r="AFT277" s="715"/>
      <c r="AFU277" s="715"/>
      <c r="AFV277" s="715"/>
      <c r="AFW277" s="715"/>
      <c r="AFX277" s="715"/>
      <c r="AFY277" s="715"/>
      <c r="AFZ277" s="715"/>
      <c r="AGA277" s="715"/>
      <c r="AGB277" s="715"/>
      <c r="AGC277" s="715"/>
      <c r="AGD277" s="715"/>
      <c r="AGE277" s="715"/>
      <c r="AGF277" s="715"/>
      <c r="AGG277" s="715"/>
      <c r="AGH277" s="715"/>
      <c r="AGI277" s="715"/>
      <c r="AGJ277" s="715"/>
      <c r="AGK277" s="715"/>
      <c r="AGL277" s="715"/>
      <c r="AGM277" s="715"/>
      <c r="AIG277" s="715"/>
      <c r="AIH277" s="715"/>
      <c r="AII277" s="715"/>
      <c r="AIJ277" s="715"/>
      <c r="AIK277" s="715"/>
      <c r="AIL277" s="715"/>
      <c r="AIM277" s="715"/>
      <c r="AIN277" s="715"/>
      <c r="AIO277" s="715"/>
      <c r="AIP277" s="715"/>
      <c r="AIQ277" s="715"/>
      <c r="AIR277" s="715"/>
      <c r="AIS277" s="715"/>
      <c r="AIT277" s="715"/>
      <c r="AIU277" s="715"/>
      <c r="AIV277" s="715"/>
      <c r="AIW277" s="715"/>
      <c r="AIX277" s="715"/>
      <c r="AIY277" s="715"/>
      <c r="AIZ277" s="715"/>
      <c r="AJA277" s="715"/>
      <c r="AJB277" s="715"/>
      <c r="AJC277" s="715"/>
      <c r="AJD277" s="715"/>
      <c r="AJE277" s="715"/>
      <c r="AJF277" s="715"/>
      <c r="AJG277" s="715"/>
      <c r="AJH277" s="715"/>
      <c r="AJI277" s="715"/>
      <c r="AJJ277" s="715"/>
      <c r="AJK277" s="715"/>
      <c r="AJL277" s="715"/>
      <c r="AJM277" s="715"/>
      <c r="AJN277" s="715"/>
      <c r="AJO277" s="715"/>
      <c r="AJP277" s="715"/>
      <c r="AJQ277" s="715"/>
      <c r="AJR277" s="715"/>
      <c r="AJS277" s="715"/>
      <c r="AJT277" s="715"/>
      <c r="AJU277" s="715"/>
      <c r="AJV277" s="715"/>
      <c r="AJW277" s="715"/>
      <c r="AJX277" s="715"/>
      <c r="AJY277" s="715"/>
      <c r="AJZ277" s="715"/>
      <c r="AKA277" s="715"/>
      <c r="AKB277" s="715"/>
      <c r="AKC277" s="715"/>
      <c r="AKD277" s="715"/>
      <c r="AKE277" s="715"/>
      <c r="AKF277" s="715"/>
      <c r="AKG277" s="715"/>
      <c r="AKH277" s="715"/>
      <c r="AKI277" s="715"/>
      <c r="AKJ277" s="715"/>
      <c r="AKK277" s="715"/>
      <c r="AKL277" s="715"/>
      <c r="AKM277" s="715"/>
      <c r="AKN277" s="715"/>
      <c r="AKO277" s="715"/>
      <c r="AKP277" s="715"/>
      <c r="AKQ277" s="715"/>
      <c r="AKR277" s="715"/>
      <c r="AKS277" s="715"/>
      <c r="AKT277" s="715"/>
      <c r="AKU277" s="715"/>
      <c r="AKV277" s="715"/>
      <c r="AKW277" s="715"/>
      <c r="AMQ277" s="715"/>
      <c r="AMR277" s="715"/>
      <c r="AMS277" s="715"/>
      <c r="AMT277" s="715"/>
      <c r="AMU277" s="715"/>
      <c r="AMV277" s="715"/>
      <c r="AMW277" s="715"/>
      <c r="AMX277" s="715"/>
      <c r="AMY277" s="715"/>
      <c r="AMZ277" s="715"/>
      <c r="ANA277" s="715"/>
      <c r="ANB277" s="715"/>
      <c r="ANC277" s="715"/>
      <c r="AND277" s="715"/>
      <c r="ANE277" s="715"/>
      <c r="ANF277" s="715"/>
      <c r="ANG277" s="715"/>
      <c r="ANH277" s="715"/>
      <c r="ANI277" s="715"/>
      <c r="ANJ277" s="715"/>
      <c r="ANK277" s="715"/>
      <c r="ANL277" s="715"/>
      <c r="ANM277" s="715"/>
      <c r="ANN277" s="715"/>
      <c r="ANO277" s="715"/>
      <c r="ANP277" s="715"/>
      <c r="ANQ277" s="715"/>
      <c r="ANR277" s="715"/>
      <c r="ANS277" s="715"/>
      <c r="ANT277" s="715"/>
      <c r="ANU277" s="715"/>
      <c r="ANV277" s="715"/>
      <c r="ANW277" s="715"/>
      <c r="ANX277" s="715"/>
      <c r="ANY277" s="715"/>
      <c r="ANZ277" s="715"/>
      <c r="AOA277" s="715"/>
      <c r="AOB277" s="715"/>
      <c r="AOC277" s="715"/>
      <c r="AOD277" s="715"/>
      <c r="AOE277" s="715"/>
      <c r="AOF277" s="715"/>
      <c r="AOG277" s="715"/>
      <c r="AOH277" s="715"/>
      <c r="AOI277" s="715"/>
      <c r="AOJ277" s="715"/>
      <c r="AOK277" s="715"/>
      <c r="AOL277" s="715"/>
      <c r="AOM277" s="715"/>
      <c r="AON277" s="715"/>
      <c r="AOO277" s="715"/>
      <c r="AOP277" s="715"/>
      <c r="AOQ277" s="715"/>
      <c r="AOR277" s="715"/>
      <c r="AOS277" s="715"/>
      <c r="AOT277" s="715"/>
      <c r="AOU277" s="715"/>
      <c r="AOV277" s="715"/>
      <c r="AOW277" s="715"/>
      <c r="AOX277" s="715"/>
      <c r="AOY277" s="715"/>
      <c r="AOZ277" s="715"/>
      <c r="APA277" s="715"/>
      <c r="APB277" s="715"/>
      <c r="APC277" s="715"/>
      <c r="APD277" s="715"/>
      <c r="APE277" s="715"/>
      <c r="APF277" s="715"/>
      <c r="APG277" s="715"/>
      <c r="ARA277" s="715"/>
      <c r="ARB277" s="715"/>
      <c r="ARC277" s="715"/>
      <c r="ARD277" s="715"/>
      <c r="ARE277" s="715"/>
      <c r="ARF277" s="715"/>
      <c r="ARG277" s="715"/>
      <c r="ARH277" s="715"/>
      <c r="ARI277" s="715"/>
      <c r="ARJ277" s="715"/>
      <c r="ARK277" s="715"/>
      <c r="ARL277" s="715"/>
      <c r="ARM277" s="715"/>
      <c r="ARN277" s="715"/>
      <c r="ARO277" s="715"/>
      <c r="ARP277" s="715"/>
      <c r="ARQ277" s="715"/>
      <c r="ARR277" s="715"/>
      <c r="ARS277" s="715"/>
      <c r="ART277" s="715"/>
      <c r="ARU277" s="715"/>
      <c r="ARV277" s="715"/>
      <c r="ARW277" s="715"/>
      <c r="ARX277" s="715"/>
      <c r="ARY277" s="715"/>
      <c r="ARZ277" s="715"/>
      <c r="ASA277" s="715"/>
      <c r="ASB277" s="715"/>
      <c r="ASC277" s="715"/>
      <c r="ASD277" s="715"/>
      <c r="ASE277" s="715"/>
      <c r="ASF277" s="715"/>
      <c r="ASG277" s="715"/>
      <c r="ASH277" s="715"/>
      <c r="ASI277" s="715"/>
      <c r="ASJ277" s="715"/>
      <c r="ASK277" s="715"/>
      <c r="ASL277" s="715"/>
      <c r="ASM277" s="715"/>
      <c r="ASN277" s="715"/>
      <c r="ASO277" s="715"/>
      <c r="ASP277" s="715"/>
      <c r="ASQ277" s="715"/>
      <c r="ASR277" s="715"/>
      <c r="ASS277" s="715"/>
      <c r="AST277" s="715"/>
      <c r="ASU277" s="715"/>
      <c r="ASV277" s="715"/>
      <c r="ASW277" s="715"/>
      <c r="ASX277" s="715"/>
      <c r="ASY277" s="715"/>
      <c r="ASZ277" s="715"/>
      <c r="ATA277" s="715"/>
      <c r="ATB277" s="715"/>
      <c r="ATC277" s="715"/>
      <c r="ATD277" s="715"/>
      <c r="ATE277" s="715"/>
      <c r="ATF277" s="715"/>
      <c r="ATG277" s="715"/>
      <c r="ATH277" s="715"/>
      <c r="ATI277" s="715"/>
      <c r="ATJ277" s="715"/>
      <c r="ATK277" s="715"/>
      <c r="ATL277" s="715"/>
      <c r="ATM277" s="715"/>
      <c r="ATN277" s="715"/>
      <c r="ATO277" s="715"/>
      <c r="ATP277" s="715"/>
      <c r="ATQ277" s="715"/>
      <c r="AVK277" s="715"/>
      <c r="AVL277" s="715"/>
      <c r="AVM277" s="715"/>
      <c r="AVN277" s="715"/>
      <c r="AVO277" s="715"/>
      <c r="AVP277" s="715"/>
      <c r="AVQ277" s="715"/>
      <c r="AVR277" s="715"/>
      <c r="AVS277" s="715"/>
      <c r="AVT277" s="715"/>
      <c r="AVU277" s="715"/>
      <c r="AVV277" s="715"/>
      <c r="AVW277" s="715"/>
      <c r="AVX277" s="715"/>
      <c r="AVY277" s="715"/>
      <c r="AVZ277" s="715"/>
      <c r="AWA277" s="715"/>
      <c r="AWB277" s="715"/>
      <c r="AWC277" s="715"/>
      <c r="AWD277" s="715"/>
      <c r="AWE277" s="715"/>
      <c r="AWF277" s="715"/>
      <c r="AWG277" s="715"/>
      <c r="AWH277" s="715"/>
      <c r="AWI277" s="715"/>
      <c r="AWJ277" s="715"/>
      <c r="AWK277" s="715"/>
      <c r="AWL277" s="715"/>
      <c r="AWM277" s="715"/>
      <c r="AWN277" s="715"/>
      <c r="AWO277" s="715"/>
      <c r="AWP277" s="715"/>
      <c r="AWQ277" s="715"/>
      <c r="AWR277" s="715"/>
      <c r="AWS277" s="715"/>
      <c r="AWT277" s="715"/>
      <c r="AWU277" s="715"/>
      <c r="AWV277" s="715"/>
      <c r="AWW277" s="715"/>
      <c r="AWX277" s="715"/>
      <c r="AWY277" s="715"/>
      <c r="AWZ277" s="715"/>
      <c r="AXA277" s="715"/>
      <c r="AXB277" s="715"/>
      <c r="AXC277" s="715"/>
      <c r="AXD277" s="715"/>
      <c r="AXE277" s="715"/>
      <c r="AXF277" s="715"/>
      <c r="AXG277" s="715"/>
      <c r="AXH277" s="715"/>
      <c r="AXI277" s="715"/>
      <c r="AXJ277" s="715"/>
      <c r="AXK277" s="715"/>
      <c r="AXL277" s="715"/>
      <c r="AXM277" s="715"/>
      <c r="AXN277" s="715"/>
      <c r="AXO277" s="715"/>
      <c r="AXP277" s="715"/>
      <c r="AXQ277" s="715"/>
      <c r="AXR277" s="715"/>
      <c r="AXS277" s="715"/>
      <c r="AXT277" s="715"/>
      <c r="AXU277" s="715"/>
      <c r="AXV277" s="715"/>
      <c r="AXW277" s="715"/>
      <c r="AXX277" s="715"/>
      <c r="AXY277" s="715"/>
      <c r="AXZ277" s="715"/>
      <c r="AYA277" s="715"/>
      <c r="AZU277" s="715"/>
      <c r="AZV277" s="715"/>
      <c r="AZW277" s="715"/>
      <c r="AZX277" s="715"/>
      <c r="AZY277" s="715"/>
      <c r="AZZ277" s="715"/>
      <c r="BAA277" s="715"/>
      <c r="BAB277" s="715"/>
      <c r="BAC277" s="715"/>
      <c r="BAD277" s="715"/>
      <c r="BAE277" s="715"/>
      <c r="BAF277" s="715"/>
      <c r="BAG277" s="715"/>
      <c r="BAH277" s="715"/>
      <c r="BAI277" s="715"/>
      <c r="BAJ277" s="715"/>
      <c r="BAK277" s="715"/>
      <c r="BAL277" s="715"/>
      <c r="BAM277" s="715"/>
      <c r="BAN277" s="715"/>
      <c r="BAO277" s="715"/>
      <c r="BAP277" s="715"/>
      <c r="BAQ277" s="715"/>
      <c r="BAR277" s="715"/>
      <c r="BAS277" s="715"/>
      <c r="BAT277" s="715"/>
      <c r="BAU277" s="715"/>
      <c r="BAV277" s="715"/>
      <c r="BAW277" s="715"/>
      <c r="BAX277" s="715"/>
      <c r="BAY277" s="715"/>
      <c r="BAZ277" s="715"/>
      <c r="BBA277" s="715"/>
      <c r="BBB277" s="715"/>
      <c r="BBC277" s="715"/>
      <c r="BBD277" s="715"/>
      <c r="BBE277" s="715"/>
      <c r="BBF277" s="715"/>
      <c r="BBG277" s="715"/>
      <c r="BBH277" s="715"/>
      <c r="BBI277" s="715"/>
      <c r="BBJ277" s="715"/>
      <c r="BBK277" s="715"/>
      <c r="BBL277" s="715"/>
      <c r="BBM277" s="715"/>
      <c r="BBN277" s="715"/>
      <c r="BBO277" s="715"/>
      <c r="BBP277" s="715"/>
      <c r="BBQ277" s="715"/>
      <c r="BBR277" s="715"/>
      <c r="BBS277" s="715"/>
      <c r="BBT277" s="715"/>
      <c r="BBU277" s="715"/>
      <c r="BBV277" s="715"/>
      <c r="BBW277" s="715"/>
      <c r="BBX277" s="715"/>
      <c r="BBY277" s="715"/>
      <c r="BBZ277" s="715"/>
      <c r="BCA277" s="715"/>
      <c r="BCB277" s="715"/>
      <c r="BCC277" s="715"/>
      <c r="BCD277" s="715"/>
      <c r="BCE277" s="715"/>
      <c r="BCF277" s="715"/>
      <c r="BCG277" s="715"/>
      <c r="BCH277" s="715"/>
      <c r="BCI277" s="715"/>
      <c r="BCJ277" s="715"/>
      <c r="BCK277" s="715"/>
      <c r="BEE277" s="715"/>
      <c r="BEF277" s="715"/>
      <c r="BEG277" s="715"/>
      <c r="BEH277" s="715"/>
      <c r="BEI277" s="715"/>
      <c r="BEJ277" s="715"/>
      <c r="BEK277" s="715"/>
      <c r="BEL277" s="715"/>
      <c r="BEM277" s="715"/>
      <c r="BEN277" s="715"/>
      <c r="BEO277" s="715"/>
      <c r="BEP277" s="715"/>
      <c r="BEQ277" s="715"/>
      <c r="BER277" s="715"/>
      <c r="BES277" s="715"/>
      <c r="BET277" s="715"/>
      <c r="BEU277" s="715"/>
      <c r="BEV277" s="715"/>
      <c r="BEW277" s="715"/>
      <c r="BEX277" s="715"/>
      <c r="BEY277" s="715"/>
      <c r="BEZ277" s="715"/>
      <c r="BFA277" s="715"/>
      <c r="BFB277" s="715"/>
      <c r="BFC277" s="715"/>
      <c r="BFD277" s="715"/>
      <c r="BFE277" s="715"/>
      <c r="BFF277" s="715"/>
      <c r="BFG277" s="715"/>
      <c r="BFH277" s="715"/>
      <c r="BFI277" s="715"/>
      <c r="BFJ277" s="715"/>
      <c r="BFK277" s="715"/>
      <c r="BFL277" s="715"/>
      <c r="BFM277" s="715"/>
      <c r="BFN277" s="715"/>
      <c r="BFO277" s="715"/>
      <c r="BFP277" s="715"/>
      <c r="BFQ277" s="715"/>
      <c r="BFR277" s="715"/>
      <c r="BFS277" s="715"/>
      <c r="BFT277" s="715"/>
      <c r="BFU277" s="715"/>
      <c r="BFV277" s="715"/>
      <c r="BFW277" s="715"/>
      <c r="BFX277" s="715"/>
      <c r="BFY277" s="715"/>
      <c r="BFZ277" s="715"/>
      <c r="BGA277" s="715"/>
      <c r="BGB277" s="715"/>
      <c r="BGC277" s="715"/>
      <c r="BGD277" s="715"/>
      <c r="BGE277" s="715"/>
      <c r="BGF277" s="715"/>
      <c r="BGG277" s="715"/>
      <c r="BGH277" s="715"/>
      <c r="BGI277" s="715"/>
      <c r="BGJ277" s="715"/>
      <c r="BGK277" s="715"/>
      <c r="BGL277" s="715"/>
      <c r="BGM277" s="715"/>
      <c r="BGN277" s="715"/>
      <c r="BGO277" s="715"/>
      <c r="BGP277" s="715"/>
      <c r="BGQ277" s="715"/>
      <c r="BGR277" s="715"/>
      <c r="BGS277" s="715"/>
      <c r="BGT277" s="715"/>
      <c r="BGU277" s="715"/>
      <c r="BIO277" s="715"/>
      <c r="BIP277" s="715"/>
      <c r="BIQ277" s="715"/>
      <c r="BIR277" s="715"/>
      <c r="BIS277" s="715"/>
      <c r="BIT277" s="715"/>
      <c r="BIU277" s="715"/>
      <c r="BIV277" s="715"/>
      <c r="BIW277" s="715"/>
      <c r="BIX277" s="715"/>
      <c r="BIY277" s="715"/>
      <c r="BIZ277" s="715"/>
      <c r="BJA277" s="715"/>
      <c r="BJB277" s="715"/>
      <c r="BJC277" s="715"/>
      <c r="BJD277" s="715"/>
      <c r="BJE277" s="715"/>
      <c r="BJF277" s="715"/>
      <c r="BJG277" s="715"/>
      <c r="BJH277" s="715"/>
      <c r="BJI277" s="715"/>
      <c r="BJJ277" s="715"/>
      <c r="BJK277" s="715"/>
      <c r="BJL277" s="715"/>
      <c r="BJM277" s="715"/>
      <c r="BJN277" s="715"/>
      <c r="BJO277" s="715"/>
      <c r="BJP277" s="715"/>
      <c r="BJQ277" s="715"/>
      <c r="BJR277" s="715"/>
      <c r="BJS277" s="715"/>
      <c r="BJT277" s="715"/>
      <c r="BJU277" s="715"/>
      <c r="BJV277" s="715"/>
      <c r="BJW277" s="715"/>
      <c r="BJX277" s="715"/>
      <c r="BJY277" s="715"/>
      <c r="BJZ277" s="715"/>
      <c r="BKA277" s="715"/>
      <c r="BKB277" s="715"/>
      <c r="BKC277" s="715"/>
      <c r="BKD277" s="715"/>
      <c r="BKE277" s="715"/>
      <c r="BKF277" s="715"/>
      <c r="BKG277" s="715"/>
      <c r="BKH277" s="715"/>
      <c r="BKI277" s="715"/>
      <c r="BKJ277" s="715"/>
      <c r="BKK277" s="715"/>
      <c r="BKL277" s="715"/>
      <c r="BKM277" s="715"/>
      <c r="BKN277" s="715"/>
      <c r="BKO277" s="715"/>
      <c r="BKP277" s="715"/>
      <c r="BKQ277" s="715"/>
      <c r="BKR277" s="715"/>
      <c r="BKS277" s="715"/>
      <c r="BKT277" s="715"/>
      <c r="BKU277" s="715"/>
      <c r="BKV277" s="715"/>
      <c r="BKW277" s="715"/>
      <c r="BKX277" s="715"/>
      <c r="BKY277" s="715"/>
      <c r="BKZ277" s="715"/>
      <c r="BLA277" s="715"/>
      <c r="BLB277" s="715"/>
      <c r="BLC277" s="715"/>
      <c r="BLD277" s="715"/>
      <c r="BLE277" s="715"/>
      <c r="BMY277" s="715"/>
      <c r="BMZ277" s="715"/>
      <c r="BNA277" s="715"/>
      <c r="BNB277" s="715"/>
      <c r="BNC277" s="715"/>
      <c r="BND277" s="715"/>
      <c r="BNE277" s="715"/>
      <c r="BNF277" s="715"/>
      <c r="BNG277" s="715"/>
      <c r="BNH277" s="715"/>
      <c r="BNI277" s="715"/>
      <c r="BNJ277" s="715"/>
      <c r="BNK277" s="715"/>
      <c r="BNL277" s="715"/>
      <c r="BNM277" s="715"/>
      <c r="BNN277" s="715"/>
      <c r="BNO277" s="715"/>
      <c r="BNP277" s="715"/>
      <c r="BNQ277" s="715"/>
      <c r="BNR277" s="715"/>
      <c r="BNS277" s="715"/>
      <c r="BNT277" s="715"/>
      <c r="BNU277" s="715"/>
      <c r="BNV277" s="715"/>
      <c r="BNW277" s="715"/>
      <c r="BNX277" s="715"/>
      <c r="BNY277" s="715"/>
      <c r="BNZ277" s="715"/>
      <c r="BOA277" s="715"/>
      <c r="BOB277" s="715"/>
      <c r="BOC277" s="715"/>
      <c r="BOD277" s="715"/>
      <c r="BOE277" s="715"/>
      <c r="BOF277" s="715"/>
      <c r="BOG277" s="715"/>
      <c r="BOH277" s="715"/>
      <c r="BOI277" s="715"/>
      <c r="BOJ277" s="715"/>
      <c r="BOK277" s="715"/>
      <c r="BOL277" s="715"/>
      <c r="BOM277" s="715"/>
      <c r="BON277" s="715"/>
      <c r="BOO277" s="715"/>
      <c r="BOP277" s="715"/>
      <c r="BOQ277" s="715"/>
      <c r="BOR277" s="715"/>
      <c r="BOS277" s="715"/>
      <c r="BOT277" s="715"/>
      <c r="BOU277" s="715"/>
      <c r="BOV277" s="715"/>
      <c r="BOW277" s="715"/>
      <c r="BOX277" s="715"/>
      <c r="BOY277" s="715"/>
      <c r="BOZ277" s="715"/>
      <c r="BPA277" s="715"/>
      <c r="BPB277" s="715"/>
      <c r="BPC277" s="715"/>
      <c r="BPD277" s="715"/>
      <c r="BPE277" s="715"/>
      <c r="BPF277" s="715"/>
      <c r="BPG277" s="715"/>
      <c r="BPH277" s="715"/>
      <c r="BPI277" s="715"/>
      <c r="BPJ277" s="715"/>
      <c r="BPK277" s="715"/>
      <c r="BPL277" s="715"/>
      <c r="BPM277" s="715"/>
      <c r="BPN277" s="715"/>
      <c r="BPO277" s="715"/>
      <c r="BRI277" s="715"/>
      <c r="BRJ277" s="715"/>
      <c r="BRK277" s="715"/>
      <c r="BRL277" s="715"/>
      <c r="BRM277" s="715"/>
      <c r="BRN277" s="715"/>
      <c r="BRO277" s="715"/>
      <c r="BRP277" s="715"/>
      <c r="BRQ277" s="715"/>
      <c r="BRR277" s="715"/>
      <c r="BRS277" s="715"/>
      <c r="BRT277" s="715"/>
      <c r="BRU277" s="715"/>
      <c r="BRV277" s="715"/>
      <c r="BRW277" s="715"/>
      <c r="BRX277" s="715"/>
      <c r="BRY277" s="715"/>
      <c r="BRZ277" s="715"/>
      <c r="BSA277" s="715"/>
      <c r="BSB277" s="715"/>
      <c r="BSC277" s="715"/>
      <c r="BSD277" s="715"/>
      <c r="BSE277" s="715"/>
      <c r="BSF277" s="715"/>
      <c r="BSG277" s="715"/>
      <c r="BSH277" s="715"/>
      <c r="BSI277" s="715"/>
      <c r="BSJ277" s="715"/>
      <c r="BSK277" s="715"/>
      <c r="BSL277" s="715"/>
      <c r="BSM277" s="715"/>
      <c r="BSN277" s="715"/>
      <c r="BSO277" s="715"/>
      <c r="BSP277" s="715"/>
      <c r="BSQ277" s="715"/>
      <c r="BSR277" s="715"/>
      <c r="BSS277" s="715"/>
      <c r="BST277" s="715"/>
      <c r="BSU277" s="715"/>
      <c r="BSV277" s="715"/>
      <c r="BSW277" s="715"/>
      <c r="BSX277" s="715"/>
      <c r="BSY277" s="715"/>
      <c r="BSZ277" s="715"/>
      <c r="BTA277" s="715"/>
      <c r="BTB277" s="715"/>
      <c r="BTC277" s="715"/>
      <c r="BTD277" s="715"/>
      <c r="BTE277" s="715"/>
      <c r="BTF277" s="715"/>
      <c r="BTG277" s="715"/>
      <c r="BTH277" s="715"/>
      <c r="BTI277" s="715"/>
      <c r="BTJ277" s="715"/>
      <c r="BTK277" s="715"/>
      <c r="BTL277" s="715"/>
      <c r="BTM277" s="715"/>
      <c r="BTN277" s="715"/>
      <c r="BTO277" s="715"/>
      <c r="BTP277" s="715"/>
      <c r="BTQ277" s="715"/>
      <c r="BTR277" s="715"/>
      <c r="BTS277" s="715"/>
      <c r="BTT277" s="715"/>
      <c r="BTU277" s="715"/>
      <c r="BTV277" s="715"/>
      <c r="BTW277" s="715"/>
      <c r="BTX277" s="715"/>
      <c r="BTY277" s="715"/>
      <c r="BVS277" s="715"/>
      <c r="BVT277" s="715"/>
      <c r="BVU277" s="715"/>
      <c r="BVV277" s="715"/>
      <c r="BVW277" s="715"/>
      <c r="BVX277" s="715"/>
      <c r="BVY277" s="715"/>
      <c r="BVZ277" s="715"/>
      <c r="BWA277" s="715"/>
      <c r="BWB277" s="715"/>
      <c r="BWC277" s="715"/>
      <c r="BWD277" s="715"/>
      <c r="BWE277" s="715"/>
      <c r="BWF277" s="715"/>
      <c r="BWG277" s="715"/>
      <c r="BWH277" s="715"/>
      <c r="BWI277" s="715"/>
      <c r="BWJ277" s="715"/>
      <c r="BWK277" s="715"/>
      <c r="BWL277" s="715"/>
      <c r="BWM277" s="715"/>
      <c r="BWN277" s="715"/>
      <c r="BWO277" s="715"/>
      <c r="BWP277" s="715"/>
      <c r="BWQ277" s="715"/>
      <c r="BWR277" s="715"/>
      <c r="BWS277" s="715"/>
      <c r="BWT277" s="715"/>
      <c r="BWU277" s="715"/>
      <c r="BWV277" s="715"/>
      <c r="BWW277" s="715"/>
      <c r="BWX277" s="715"/>
      <c r="BWY277" s="715"/>
      <c r="BWZ277" s="715"/>
      <c r="BXA277" s="715"/>
      <c r="BXB277" s="715"/>
      <c r="BXC277" s="715"/>
      <c r="BXD277" s="715"/>
      <c r="BXE277" s="715"/>
      <c r="BXF277" s="715"/>
      <c r="BXG277" s="715"/>
      <c r="BXH277" s="715"/>
      <c r="BXI277" s="715"/>
      <c r="BXJ277" s="715"/>
      <c r="BXK277" s="715"/>
      <c r="BXL277" s="715"/>
      <c r="BXM277" s="715"/>
      <c r="BXN277" s="715"/>
      <c r="BXO277" s="715"/>
      <c r="BXP277" s="715"/>
      <c r="BXQ277" s="715"/>
      <c r="BXR277" s="715"/>
      <c r="BXS277" s="715"/>
      <c r="BXT277" s="715"/>
      <c r="BXU277" s="715"/>
      <c r="BXV277" s="715"/>
      <c r="BXW277" s="715"/>
      <c r="BXX277" s="715"/>
      <c r="BXY277" s="715"/>
      <c r="BXZ277" s="715"/>
      <c r="BYA277" s="715"/>
      <c r="BYB277" s="715"/>
      <c r="BYC277" s="715"/>
      <c r="BYD277" s="715"/>
      <c r="BYE277" s="715"/>
      <c r="BYF277" s="715"/>
      <c r="BYG277" s="715"/>
      <c r="BYH277" s="715"/>
      <c r="BYI277" s="715"/>
      <c r="CAC277" s="715"/>
      <c r="CAD277" s="715"/>
      <c r="CAE277" s="715"/>
      <c r="CAF277" s="715"/>
      <c r="CAG277" s="715"/>
      <c r="CAH277" s="715"/>
      <c r="CAI277" s="715"/>
      <c r="CAJ277" s="715"/>
      <c r="CAK277" s="715"/>
      <c r="CAL277" s="715"/>
      <c r="CAM277" s="715"/>
      <c r="CAN277" s="715"/>
      <c r="CAO277" s="715"/>
      <c r="CAP277" s="715"/>
      <c r="CAQ277" s="715"/>
      <c r="CAR277" s="715"/>
      <c r="CAS277" s="715"/>
      <c r="CAT277" s="715"/>
      <c r="CAU277" s="715"/>
      <c r="CAV277" s="715"/>
      <c r="CAW277" s="715"/>
      <c r="CAX277" s="715"/>
      <c r="CAY277" s="715"/>
      <c r="CAZ277" s="715"/>
      <c r="CBA277" s="715"/>
      <c r="CBB277" s="715"/>
      <c r="CBC277" s="715"/>
      <c r="CBD277" s="715"/>
      <c r="CBE277" s="715"/>
      <c r="CBF277" s="715"/>
      <c r="CBG277" s="715"/>
      <c r="CBH277" s="715"/>
      <c r="CBI277" s="715"/>
      <c r="CBJ277" s="715"/>
      <c r="CBK277" s="715"/>
      <c r="CBL277" s="715"/>
      <c r="CBM277" s="715"/>
      <c r="CBN277" s="715"/>
      <c r="CBO277" s="715"/>
      <c r="CBP277" s="715"/>
      <c r="CBQ277" s="715"/>
      <c r="CBR277" s="715"/>
      <c r="CBS277" s="715"/>
      <c r="CBT277" s="715"/>
      <c r="CBU277" s="715"/>
      <c r="CBV277" s="715"/>
      <c r="CBW277" s="715"/>
      <c r="CBX277" s="715"/>
      <c r="CBY277" s="715"/>
      <c r="CBZ277" s="715"/>
      <c r="CCA277" s="715"/>
      <c r="CCB277" s="715"/>
      <c r="CCC277" s="715"/>
      <c r="CCD277" s="715"/>
      <c r="CCE277" s="715"/>
      <c r="CCF277" s="715"/>
      <c r="CCG277" s="715"/>
      <c r="CCH277" s="715"/>
      <c r="CCI277" s="715"/>
      <c r="CCJ277" s="715"/>
      <c r="CCK277" s="715"/>
      <c r="CCL277" s="715"/>
      <c r="CCM277" s="715"/>
      <c r="CCN277" s="715"/>
      <c r="CCO277" s="715"/>
      <c r="CCP277" s="715"/>
      <c r="CCQ277" s="715"/>
      <c r="CCR277" s="715"/>
      <c r="CCS277" s="715"/>
      <c r="CEM277" s="715"/>
      <c r="CEN277" s="715"/>
      <c r="CEO277" s="715"/>
      <c r="CEP277" s="715"/>
      <c r="CEQ277" s="715"/>
      <c r="CER277" s="715"/>
      <c r="CES277" s="715"/>
      <c r="CET277" s="715"/>
      <c r="CEU277" s="715"/>
      <c r="CEV277" s="715"/>
      <c r="CEW277" s="715"/>
      <c r="CEX277" s="715"/>
      <c r="CEY277" s="715"/>
      <c r="CEZ277" s="715"/>
      <c r="CFA277" s="715"/>
      <c r="CFB277" s="715"/>
      <c r="CFC277" s="715"/>
      <c r="CFD277" s="715"/>
      <c r="CFE277" s="715"/>
      <c r="CFF277" s="715"/>
      <c r="CFG277" s="715"/>
      <c r="CFH277" s="715"/>
      <c r="CFI277" s="715"/>
      <c r="CFJ277" s="715"/>
      <c r="CFK277" s="715"/>
      <c r="CFL277" s="715"/>
      <c r="CFM277" s="715"/>
      <c r="CFN277" s="715"/>
      <c r="CFO277" s="715"/>
      <c r="CFP277" s="715"/>
      <c r="CFQ277" s="715"/>
      <c r="CFR277" s="715"/>
      <c r="CFS277" s="715"/>
      <c r="CFT277" s="715"/>
      <c r="CFU277" s="715"/>
      <c r="CFV277" s="715"/>
      <c r="CFW277" s="715"/>
      <c r="CFX277" s="715"/>
      <c r="CFY277" s="715"/>
      <c r="CFZ277" s="715"/>
      <c r="CGA277" s="715"/>
      <c r="CGB277" s="715"/>
      <c r="CGC277" s="715"/>
      <c r="CGD277" s="715"/>
      <c r="CGE277" s="715"/>
      <c r="CGF277" s="715"/>
      <c r="CGG277" s="715"/>
      <c r="CGH277" s="715"/>
      <c r="CGI277" s="715"/>
      <c r="CGJ277" s="715"/>
      <c r="CGK277" s="715"/>
      <c r="CGL277" s="715"/>
      <c r="CGM277" s="715"/>
      <c r="CGN277" s="715"/>
      <c r="CGO277" s="715"/>
      <c r="CGP277" s="715"/>
      <c r="CGQ277" s="715"/>
      <c r="CGR277" s="715"/>
      <c r="CGS277" s="715"/>
      <c r="CGT277" s="715"/>
      <c r="CGU277" s="715"/>
      <c r="CGV277" s="715"/>
      <c r="CGW277" s="715"/>
      <c r="CGX277" s="715"/>
      <c r="CGY277" s="715"/>
      <c r="CGZ277" s="715"/>
      <c r="CHA277" s="715"/>
      <c r="CHB277" s="715"/>
      <c r="CHC277" s="715"/>
      <c r="CIW277" s="715"/>
      <c r="CIX277" s="715"/>
      <c r="CIY277" s="715"/>
      <c r="CIZ277" s="715"/>
      <c r="CJA277" s="715"/>
      <c r="CJB277" s="715"/>
      <c r="CJC277" s="715"/>
      <c r="CJD277" s="715"/>
      <c r="CJE277" s="715"/>
      <c r="CJF277" s="715"/>
      <c r="CJG277" s="715"/>
      <c r="CJH277" s="715"/>
      <c r="CJI277" s="715"/>
      <c r="CJJ277" s="715"/>
      <c r="CJK277" s="715"/>
      <c r="CJL277" s="715"/>
      <c r="CJM277" s="715"/>
      <c r="CJN277" s="715"/>
      <c r="CJO277" s="715"/>
      <c r="CJP277" s="715"/>
      <c r="CJQ277" s="715"/>
      <c r="CJR277" s="715"/>
      <c r="CJS277" s="715"/>
      <c r="CJT277" s="715"/>
      <c r="CJU277" s="715"/>
      <c r="CJV277" s="715"/>
      <c r="CJW277" s="715"/>
      <c r="CJX277" s="715"/>
      <c r="CJY277" s="715"/>
      <c r="CJZ277" s="715"/>
      <c r="CKA277" s="715"/>
      <c r="CKB277" s="715"/>
      <c r="CKC277" s="715"/>
      <c r="CKD277" s="715"/>
      <c r="CKE277" s="715"/>
      <c r="CKF277" s="715"/>
      <c r="CKG277" s="715"/>
      <c r="CKH277" s="715"/>
      <c r="CKI277" s="715"/>
      <c r="CKJ277" s="715"/>
      <c r="CKK277" s="715"/>
      <c r="CKL277" s="715"/>
      <c r="CKM277" s="715"/>
      <c r="CKN277" s="715"/>
      <c r="CKO277" s="715"/>
      <c r="CKP277" s="715"/>
      <c r="CKQ277" s="715"/>
      <c r="CKR277" s="715"/>
      <c r="CKS277" s="715"/>
      <c r="CKT277" s="715"/>
      <c r="CKU277" s="715"/>
      <c r="CKV277" s="715"/>
      <c r="CKW277" s="715"/>
      <c r="CKX277" s="715"/>
      <c r="CKY277" s="715"/>
      <c r="CKZ277" s="715"/>
      <c r="CLA277" s="715"/>
      <c r="CLB277" s="715"/>
      <c r="CLC277" s="715"/>
      <c r="CLD277" s="715"/>
      <c r="CLE277" s="715"/>
      <c r="CLF277" s="715"/>
      <c r="CLG277" s="715"/>
      <c r="CLH277" s="715"/>
      <c r="CLI277" s="715"/>
      <c r="CLJ277" s="715"/>
      <c r="CLK277" s="715"/>
      <c r="CLL277" s="715"/>
      <c r="CLM277" s="715"/>
      <c r="CNG277" s="715"/>
      <c r="CNH277" s="715"/>
      <c r="CNI277" s="715"/>
      <c r="CNJ277" s="715"/>
      <c r="CNK277" s="715"/>
      <c r="CNL277" s="715"/>
      <c r="CNM277" s="715"/>
      <c r="CNN277" s="715"/>
      <c r="CNO277" s="715"/>
      <c r="CNP277" s="715"/>
      <c r="CNQ277" s="715"/>
      <c r="CNR277" s="715"/>
      <c r="CNS277" s="715"/>
      <c r="CNT277" s="715"/>
      <c r="CNU277" s="715"/>
      <c r="CNV277" s="715"/>
      <c r="CNW277" s="715"/>
      <c r="CNX277" s="715"/>
      <c r="CNY277" s="715"/>
      <c r="CNZ277" s="715"/>
      <c r="COA277" s="715"/>
      <c r="COB277" s="715"/>
      <c r="COC277" s="715"/>
      <c r="COD277" s="715"/>
      <c r="COE277" s="715"/>
      <c r="COF277" s="715"/>
      <c r="COG277" s="715"/>
      <c r="COH277" s="715"/>
      <c r="COI277" s="715"/>
      <c r="COJ277" s="715"/>
      <c r="COK277" s="715"/>
      <c r="COL277" s="715"/>
      <c r="COM277" s="715"/>
      <c r="CON277" s="715"/>
      <c r="COO277" s="715"/>
      <c r="COP277" s="715"/>
      <c r="COQ277" s="715"/>
      <c r="COR277" s="715"/>
      <c r="COS277" s="715"/>
      <c r="COT277" s="715"/>
      <c r="COU277" s="715"/>
      <c r="COV277" s="715"/>
      <c r="COW277" s="715"/>
      <c r="COX277" s="715"/>
      <c r="COY277" s="715"/>
      <c r="COZ277" s="715"/>
      <c r="CPA277" s="715"/>
      <c r="CPB277" s="715"/>
      <c r="CPC277" s="715"/>
      <c r="CPD277" s="715"/>
      <c r="CPE277" s="715"/>
      <c r="CPF277" s="715"/>
      <c r="CPG277" s="715"/>
      <c r="CPH277" s="715"/>
      <c r="CPI277" s="715"/>
      <c r="CPJ277" s="715"/>
      <c r="CPK277" s="715"/>
      <c r="CPL277" s="715"/>
      <c r="CPM277" s="715"/>
      <c r="CPN277" s="715"/>
      <c r="CPO277" s="715"/>
      <c r="CPP277" s="715"/>
      <c r="CPQ277" s="715"/>
      <c r="CPR277" s="715"/>
      <c r="CPS277" s="715"/>
      <c r="CPT277" s="715"/>
      <c r="CPU277" s="715"/>
      <c r="CPV277" s="715"/>
      <c r="CPW277" s="715"/>
      <c r="CRQ277" s="715"/>
      <c r="CRR277" s="715"/>
      <c r="CRS277" s="715"/>
      <c r="CRT277" s="715"/>
      <c r="CRU277" s="715"/>
      <c r="CRV277" s="715"/>
      <c r="CRW277" s="715"/>
      <c r="CRX277" s="715"/>
      <c r="CRY277" s="715"/>
      <c r="CRZ277" s="715"/>
      <c r="CSA277" s="715"/>
      <c r="CSB277" s="715"/>
      <c r="CSC277" s="715"/>
      <c r="CSD277" s="715"/>
      <c r="CSE277" s="715"/>
      <c r="CSF277" s="715"/>
      <c r="CSG277" s="715"/>
      <c r="CSH277" s="715"/>
      <c r="CSI277" s="715"/>
      <c r="CSJ277" s="715"/>
      <c r="CSK277" s="715"/>
      <c r="CSL277" s="715"/>
      <c r="CSM277" s="715"/>
      <c r="CSN277" s="715"/>
      <c r="CSO277" s="715"/>
      <c r="CSP277" s="715"/>
      <c r="CSQ277" s="715"/>
      <c r="CSR277" s="715"/>
      <c r="CSS277" s="715"/>
      <c r="CST277" s="715"/>
      <c r="CSU277" s="715"/>
      <c r="CSV277" s="715"/>
      <c r="CSW277" s="715"/>
      <c r="CSX277" s="715"/>
      <c r="CSY277" s="715"/>
      <c r="CSZ277" s="715"/>
      <c r="CTA277" s="715"/>
      <c r="CTB277" s="715"/>
      <c r="CTC277" s="715"/>
      <c r="CTD277" s="715"/>
      <c r="CTE277" s="715"/>
      <c r="CTF277" s="715"/>
      <c r="CTG277" s="715"/>
      <c r="CTH277" s="715"/>
      <c r="CTI277" s="715"/>
      <c r="CTJ277" s="715"/>
      <c r="CTK277" s="715"/>
      <c r="CTL277" s="715"/>
      <c r="CTM277" s="715"/>
      <c r="CTN277" s="715"/>
      <c r="CTO277" s="715"/>
      <c r="CTP277" s="715"/>
      <c r="CTQ277" s="715"/>
      <c r="CTR277" s="715"/>
      <c r="CTS277" s="715"/>
      <c r="CTT277" s="715"/>
      <c r="CTU277" s="715"/>
      <c r="CTV277" s="715"/>
      <c r="CTW277" s="715"/>
      <c r="CTX277" s="715"/>
      <c r="CTY277" s="715"/>
      <c r="CTZ277" s="715"/>
      <c r="CUA277" s="715"/>
      <c r="CUB277" s="715"/>
      <c r="CUC277" s="715"/>
      <c r="CUD277" s="715"/>
      <c r="CUE277" s="715"/>
      <c r="CUF277" s="715"/>
      <c r="CUG277" s="715"/>
      <c r="CWA277" s="715"/>
      <c r="CWB277" s="715"/>
      <c r="CWC277" s="715"/>
      <c r="CWD277" s="715"/>
      <c r="CWE277" s="715"/>
      <c r="CWF277" s="715"/>
      <c r="CWG277" s="715"/>
      <c r="CWH277" s="715"/>
      <c r="CWI277" s="715"/>
      <c r="CWJ277" s="715"/>
      <c r="CWK277" s="715"/>
      <c r="CWL277" s="715"/>
      <c r="CWM277" s="715"/>
      <c r="CWN277" s="715"/>
      <c r="CWO277" s="715"/>
      <c r="CWP277" s="715"/>
      <c r="CWQ277" s="715"/>
      <c r="CWR277" s="715"/>
      <c r="CWS277" s="715"/>
      <c r="CWT277" s="715"/>
      <c r="CWU277" s="715"/>
      <c r="CWV277" s="715"/>
      <c r="CWW277" s="715"/>
      <c r="CWX277" s="715"/>
      <c r="CWY277" s="715"/>
      <c r="CWZ277" s="715"/>
      <c r="CXA277" s="715"/>
      <c r="CXB277" s="715"/>
      <c r="CXC277" s="715"/>
      <c r="CXD277" s="715"/>
      <c r="CXE277" s="715"/>
      <c r="CXF277" s="715"/>
      <c r="CXG277" s="715"/>
      <c r="CXH277" s="715"/>
      <c r="CXI277" s="715"/>
      <c r="CXJ277" s="715"/>
      <c r="CXK277" s="715"/>
      <c r="CXL277" s="715"/>
      <c r="CXM277" s="715"/>
      <c r="CXN277" s="715"/>
      <c r="CXO277" s="715"/>
      <c r="CXP277" s="715"/>
      <c r="CXQ277" s="715"/>
      <c r="CXR277" s="715"/>
      <c r="CXS277" s="715"/>
      <c r="CXT277" s="715"/>
      <c r="CXU277" s="715"/>
      <c r="CXV277" s="715"/>
      <c r="CXW277" s="715"/>
      <c r="CXX277" s="715"/>
      <c r="CXY277" s="715"/>
      <c r="CXZ277" s="715"/>
      <c r="CYA277" s="715"/>
      <c r="CYB277" s="715"/>
      <c r="CYC277" s="715"/>
      <c r="CYD277" s="715"/>
      <c r="CYE277" s="715"/>
      <c r="CYF277" s="715"/>
      <c r="CYG277" s="715"/>
      <c r="CYH277" s="715"/>
      <c r="CYI277" s="715"/>
      <c r="CYJ277" s="715"/>
      <c r="CYK277" s="715"/>
      <c r="CYL277" s="715"/>
      <c r="CYM277" s="715"/>
      <c r="CYN277" s="715"/>
      <c r="CYO277" s="715"/>
      <c r="CYP277" s="715"/>
      <c r="CYQ277" s="715"/>
      <c r="DAK277" s="715"/>
      <c r="DAL277" s="715"/>
      <c r="DAM277" s="715"/>
      <c r="DAN277" s="715"/>
      <c r="DAO277" s="715"/>
      <c r="DAP277" s="715"/>
      <c r="DAQ277" s="715"/>
      <c r="DAR277" s="715"/>
      <c r="DAS277" s="715"/>
      <c r="DAT277" s="715"/>
      <c r="DAU277" s="715"/>
      <c r="DAV277" s="715"/>
      <c r="DAW277" s="715"/>
      <c r="DAX277" s="715"/>
      <c r="DAY277" s="715"/>
      <c r="DAZ277" s="715"/>
      <c r="DBA277" s="715"/>
      <c r="DBB277" s="715"/>
      <c r="DBC277" s="715"/>
      <c r="DBD277" s="715"/>
      <c r="DBE277" s="715"/>
      <c r="DBF277" s="715"/>
      <c r="DBG277" s="715"/>
      <c r="DBH277" s="715"/>
      <c r="DBI277" s="715"/>
      <c r="DBJ277" s="715"/>
      <c r="DBK277" s="715"/>
      <c r="DBL277" s="715"/>
      <c r="DBM277" s="715"/>
      <c r="DBN277" s="715"/>
      <c r="DBO277" s="715"/>
      <c r="DBP277" s="715"/>
      <c r="DBQ277" s="715"/>
      <c r="DBR277" s="715"/>
      <c r="DBS277" s="715"/>
      <c r="DBT277" s="715"/>
      <c r="DBU277" s="715"/>
      <c r="DBV277" s="715"/>
      <c r="DBW277" s="715"/>
      <c r="DBX277" s="715"/>
      <c r="DBY277" s="715"/>
      <c r="DBZ277" s="715"/>
      <c r="DCA277" s="715"/>
      <c r="DCB277" s="715"/>
      <c r="DCC277" s="715"/>
      <c r="DCD277" s="715"/>
      <c r="DCE277" s="715"/>
      <c r="DCF277" s="715"/>
      <c r="DCG277" s="715"/>
      <c r="DCH277" s="715"/>
      <c r="DCI277" s="715"/>
      <c r="DCJ277" s="715"/>
      <c r="DCK277" s="715"/>
      <c r="DCL277" s="715"/>
      <c r="DCM277" s="715"/>
      <c r="DCN277" s="715"/>
      <c r="DCO277" s="715"/>
      <c r="DCP277" s="715"/>
      <c r="DCQ277" s="715"/>
      <c r="DCR277" s="715"/>
      <c r="DCS277" s="715"/>
      <c r="DCT277" s="715"/>
      <c r="DCU277" s="715"/>
      <c r="DCV277" s="715"/>
      <c r="DCW277" s="715"/>
      <c r="DCX277" s="715"/>
      <c r="DCY277" s="715"/>
      <c r="DCZ277" s="715"/>
      <c r="DDA277" s="715"/>
      <c r="DEU277" s="715"/>
      <c r="DEV277" s="715"/>
      <c r="DEW277" s="715"/>
      <c r="DEX277" s="715"/>
      <c r="DEY277" s="715"/>
      <c r="DEZ277" s="715"/>
      <c r="DFA277" s="715"/>
      <c r="DFB277" s="715"/>
      <c r="DFC277" s="715"/>
      <c r="DFD277" s="715"/>
      <c r="DFE277" s="715"/>
      <c r="DFF277" s="715"/>
      <c r="DFG277" s="715"/>
      <c r="DFH277" s="715"/>
      <c r="DFI277" s="715"/>
      <c r="DFJ277" s="715"/>
      <c r="DFK277" s="715"/>
      <c r="DFL277" s="715"/>
      <c r="DFM277" s="715"/>
      <c r="DFN277" s="715"/>
      <c r="DFO277" s="715"/>
      <c r="DFP277" s="715"/>
      <c r="DFQ277" s="715"/>
      <c r="DFR277" s="715"/>
      <c r="DFS277" s="715"/>
      <c r="DFT277" s="715"/>
      <c r="DFU277" s="715"/>
      <c r="DFV277" s="715"/>
      <c r="DFW277" s="715"/>
      <c r="DFX277" s="715"/>
      <c r="DFY277" s="715"/>
      <c r="DFZ277" s="715"/>
      <c r="DGA277" s="715"/>
      <c r="DGB277" s="715"/>
      <c r="DGC277" s="715"/>
      <c r="DGD277" s="715"/>
      <c r="DGE277" s="715"/>
      <c r="DGF277" s="715"/>
      <c r="DGG277" s="715"/>
      <c r="DGH277" s="715"/>
      <c r="DGI277" s="715"/>
      <c r="DGJ277" s="715"/>
      <c r="DGK277" s="715"/>
      <c r="DGL277" s="715"/>
      <c r="DGM277" s="715"/>
      <c r="DGN277" s="715"/>
      <c r="DGO277" s="715"/>
      <c r="DGP277" s="715"/>
      <c r="DGQ277" s="715"/>
      <c r="DGR277" s="715"/>
      <c r="DGS277" s="715"/>
      <c r="DGT277" s="715"/>
      <c r="DGU277" s="715"/>
      <c r="DGV277" s="715"/>
      <c r="DGW277" s="715"/>
      <c r="DGX277" s="715"/>
      <c r="DGY277" s="715"/>
      <c r="DGZ277" s="715"/>
      <c r="DHA277" s="715"/>
      <c r="DHB277" s="715"/>
      <c r="DHC277" s="715"/>
      <c r="DHD277" s="715"/>
      <c r="DHE277" s="715"/>
      <c r="DHF277" s="715"/>
      <c r="DHG277" s="715"/>
      <c r="DHH277" s="715"/>
      <c r="DHI277" s="715"/>
      <c r="DHJ277" s="715"/>
      <c r="DHK277" s="715"/>
      <c r="DJE277" s="715"/>
      <c r="DJF277" s="715"/>
      <c r="DJG277" s="715"/>
      <c r="DJH277" s="715"/>
      <c r="DJI277" s="715"/>
      <c r="DJJ277" s="715"/>
      <c r="DJK277" s="715"/>
      <c r="DJL277" s="715"/>
      <c r="DJM277" s="715"/>
      <c r="DJN277" s="715"/>
      <c r="DJO277" s="715"/>
      <c r="DJP277" s="715"/>
      <c r="DJQ277" s="715"/>
      <c r="DJR277" s="715"/>
      <c r="DJS277" s="715"/>
      <c r="DJT277" s="715"/>
      <c r="DJU277" s="715"/>
      <c r="DJV277" s="715"/>
      <c r="DJW277" s="715"/>
      <c r="DJX277" s="715"/>
      <c r="DJY277" s="715"/>
      <c r="DJZ277" s="715"/>
      <c r="DKA277" s="715"/>
      <c r="DKB277" s="715"/>
      <c r="DKC277" s="715"/>
      <c r="DKD277" s="715"/>
      <c r="DKE277" s="715"/>
      <c r="DKF277" s="715"/>
      <c r="DKG277" s="715"/>
      <c r="DKH277" s="715"/>
      <c r="DKI277" s="715"/>
      <c r="DKJ277" s="715"/>
      <c r="DKK277" s="715"/>
      <c r="DKL277" s="715"/>
      <c r="DKM277" s="715"/>
      <c r="DKN277" s="715"/>
      <c r="DKO277" s="715"/>
      <c r="DKP277" s="715"/>
      <c r="DKQ277" s="715"/>
      <c r="DKR277" s="715"/>
      <c r="DKS277" s="715"/>
      <c r="DKT277" s="715"/>
      <c r="DKU277" s="715"/>
      <c r="DKV277" s="715"/>
      <c r="DKW277" s="715"/>
      <c r="DKX277" s="715"/>
      <c r="DKY277" s="715"/>
      <c r="DKZ277" s="715"/>
      <c r="DLA277" s="715"/>
      <c r="DLB277" s="715"/>
      <c r="DLC277" s="715"/>
      <c r="DLD277" s="715"/>
      <c r="DLE277" s="715"/>
      <c r="DLF277" s="715"/>
      <c r="DLG277" s="715"/>
      <c r="DLH277" s="715"/>
      <c r="DLI277" s="715"/>
      <c r="DLJ277" s="715"/>
      <c r="DLK277" s="715"/>
      <c r="DLL277" s="715"/>
      <c r="DLM277" s="715"/>
      <c r="DLN277" s="715"/>
      <c r="DLO277" s="715"/>
      <c r="DLP277" s="715"/>
      <c r="DLQ277" s="715"/>
      <c r="DLR277" s="715"/>
      <c r="DLS277" s="715"/>
      <c r="DLT277" s="715"/>
      <c r="DLU277" s="715"/>
      <c r="DNO277" s="715"/>
      <c r="DNP277" s="715"/>
      <c r="DNQ277" s="715"/>
      <c r="DNR277" s="715"/>
      <c r="DNS277" s="715"/>
      <c r="DNT277" s="715"/>
      <c r="DNU277" s="715"/>
      <c r="DNV277" s="715"/>
      <c r="DNW277" s="715"/>
      <c r="DNX277" s="715"/>
      <c r="DNY277" s="715"/>
      <c r="DNZ277" s="715"/>
      <c r="DOA277" s="715"/>
      <c r="DOB277" s="715"/>
      <c r="DOC277" s="715"/>
      <c r="DOD277" s="715"/>
      <c r="DOE277" s="715"/>
      <c r="DOF277" s="715"/>
      <c r="DOG277" s="715"/>
      <c r="DOH277" s="715"/>
      <c r="DOI277" s="715"/>
      <c r="DOJ277" s="715"/>
      <c r="DOK277" s="715"/>
      <c r="DOL277" s="715"/>
      <c r="DOM277" s="715"/>
      <c r="DON277" s="715"/>
      <c r="DOO277" s="715"/>
      <c r="DOP277" s="715"/>
      <c r="DOQ277" s="715"/>
      <c r="DOR277" s="715"/>
      <c r="DOS277" s="715"/>
      <c r="DOT277" s="715"/>
      <c r="DOU277" s="715"/>
      <c r="DOV277" s="715"/>
      <c r="DOW277" s="715"/>
      <c r="DOX277" s="715"/>
      <c r="DOY277" s="715"/>
      <c r="DOZ277" s="715"/>
      <c r="DPA277" s="715"/>
      <c r="DPB277" s="715"/>
      <c r="DPC277" s="715"/>
      <c r="DPD277" s="715"/>
      <c r="DPE277" s="715"/>
      <c r="DPF277" s="715"/>
      <c r="DPG277" s="715"/>
      <c r="DPH277" s="715"/>
      <c r="DPI277" s="715"/>
      <c r="DPJ277" s="715"/>
      <c r="DPK277" s="715"/>
      <c r="DPL277" s="715"/>
      <c r="DPM277" s="715"/>
      <c r="DPN277" s="715"/>
      <c r="DPO277" s="715"/>
      <c r="DPP277" s="715"/>
      <c r="DPQ277" s="715"/>
      <c r="DPR277" s="715"/>
      <c r="DPS277" s="715"/>
      <c r="DPT277" s="715"/>
      <c r="DPU277" s="715"/>
      <c r="DPV277" s="715"/>
      <c r="DPW277" s="715"/>
      <c r="DPX277" s="715"/>
      <c r="DPY277" s="715"/>
      <c r="DPZ277" s="715"/>
      <c r="DQA277" s="715"/>
      <c r="DQB277" s="715"/>
      <c r="DQC277" s="715"/>
      <c r="DQD277" s="715"/>
      <c r="DQE277" s="715"/>
      <c r="DRY277" s="715"/>
      <c r="DRZ277" s="715"/>
      <c r="DSA277" s="715"/>
      <c r="DSB277" s="715"/>
      <c r="DSC277" s="715"/>
      <c r="DSD277" s="715"/>
      <c r="DSE277" s="715"/>
      <c r="DSF277" s="715"/>
      <c r="DSG277" s="715"/>
      <c r="DSH277" s="715"/>
      <c r="DSI277" s="715"/>
      <c r="DSJ277" s="715"/>
      <c r="DSK277" s="715"/>
      <c r="DSL277" s="715"/>
      <c r="DSM277" s="715"/>
      <c r="DSN277" s="715"/>
      <c r="DSO277" s="715"/>
      <c r="DSP277" s="715"/>
      <c r="DSQ277" s="715"/>
      <c r="DSR277" s="715"/>
      <c r="DSS277" s="715"/>
      <c r="DST277" s="715"/>
      <c r="DSU277" s="715"/>
      <c r="DSV277" s="715"/>
      <c r="DSW277" s="715"/>
      <c r="DSX277" s="715"/>
      <c r="DSY277" s="715"/>
      <c r="DSZ277" s="715"/>
      <c r="DTA277" s="715"/>
      <c r="DTB277" s="715"/>
      <c r="DTC277" s="715"/>
      <c r="DTD277" s="715"/>
      <c r="DTE277" s="715"/>
      <c r="DTF277" s="715"/>
      <c r="DTG277" s="715"/>
      <c r="DTH277" s="715"/>
      <c r="DTI277" s="715"/>
      <c r="DTJ277" s="715"/>
      <c r="DTK277" s="715"/>
      <c r="DTL277" s="715"/>
      <c r="DTM277" s="715"/>
      <c r="DTN277" s="715"/>
      <c r="DTO277" s="715"/>
      <c r="DTP277" s="715"/>
      <c r="DTQ277" s="715"/>
      <c r="DTR277" s="715"/>
      <c r="DTS277" s="715"/>
      <c r="DTT277" s="715"/>
      <c r="DTU277" s="715"/>
      <c r="DTV277" s="715"/>
      <c r="DTW277" s="715"/>
      <c r="DTX277" s="715"/>
      <c r="DTY277" s="715"/>
      <c r="DTZ277" s="715"/>
      <c r="DUA277" s="715"/>
      <c r="DUB277" s="715"/>
      <c r="DUC277" s="715"/>
      <c r="DUD277" s="715"/>
      <c r="DUE277" s="715"/>
      <c r="DUF277" s="715"/>
      <c r="DUG277" s="715"/>
      <c r="DUH277" s="715"/>
      <c r="DUI277" s="715"/>
      <c r="DUJ277" s="715"/>
      <c r="DUK277" s="715"/>
      <c r="DUL277" s="715"/>
      <c r="DUM277" s="715"/>
      <c r="DUN277" s="715"/>
      <c r="DUO277" s="715"/>
      <c r="DWI277" s="715"/>
      <c r="DWJ277" s="715"/>
      <c r="DWK277" s="715"/>
      <c r="DWL277" s="715"/>
      <c r="DWM277" s="715"/>
      <c r="DWN277" s="715"/>
      <c r="DWO277" s="715"/>
      <c r="DWP277" s="715"/>
      <c r="DWQ277" s="715"/>
      <c r="DWR277" s="715"/>
      <c r="DWS277" s="715"/>
      <c r="DWT277" s="715"/>
      <c r="DWU277" s="715"/>
      <c r="DWV277" s="715"/>
      <c r="DWW277" s="715"/>
      <c r="DWX277" s="715"/>
      <c r="DWY277" s="715"/>
      <c r="DWZ277" s="715"/>
      <c r="DXA277" s="715"/>
      <c r="DXB277" s="715"/>
      <c r="DXC277" s="715"/>
      <c r="DXD277" s="715"/>
      <c r="DXE277" s="715"/>
      <c r="DXF277" s="715"/>
      <c r="DXG277" s="715"/>
      <c r="DXH277" s="715"/>
      <c r="DXI277" s="715"/>
      <c r="DXJ277" s="715"/>
      <c r="DXK277" s="715"/>
      <c r="DXL277" s="715"/>
      <c r="DXM277" s="715"/>
      <c r="DXN277" s="715"/>
      <c r="DXO277" s="715"/>
      <c r="DXP277" s="715"/>
      <c r="DXQ277" s="715"/>
      <c r="DXR277" s="715"/>
      <c r="DXS277" s="715"/>
      <c r="DXT277" s="715"/>
      <c r="DXU277" s="715"/>
      <c r="DXV277" s="715"/>
      <c r="DXW277" s="715"/>
      <c r="DXX277" s="715"/>
      <c r="DXY277" s="715"/>
      <c r="DXZ277" s="715"/>
      <c r="DYA277" s="715"/>
      <c r="DYB277" s="715"/>
      <c r="DYC277" s="715"/>
      <c r="DYD277" s="715"/>
      <c r="DYE277" s="715"/>
      <c r="DYF277" s="715"/>
      <c r="DYG277" s="715"/>
      <c r="DYH277" s="715"/>
      <c r="DYI277" s="715"/>
      <c r="DYJ277" s="715"/>
      <c r="DYK277" s="715"/>
      <c r="DYL277" s="715"/>
      <c r="DYM277" s="715"/>
      <c r="DYN277" s="715"/>
      <c r="DYO277" s="715"/>
      <c r="DYP277" s="715"/>
      <c r="DYQ277" s="715"/>
      <c r="DYR277" s="715"/>
      <c r="DYS277" s="715"/>
      <c r="DYT277" s="715"/>
      <c r="DYU277" s="715"/>
      <c r="DYV277" s="715"/>
      <c r="DYW277" s="715"/>
      <c r="DYX277" s="715"/>
      <c r="DYY277" s="715"/>
      <c r="EAS277" s="715"/>
      <c r="EAT277" s="715"/>
      <c r="EAU277" s="715"/>
      <c r="EAV277" s="715"/>
      <c r="EAW277" s="715"/>
      <c r="EAX277" s="715"/>
      <c r="EAY277" s="715"/>
      <c r="EAZ277" s="715"/>
      <c r="EBA277" s="715"/>
      <c r="EBB277" s="715"/>
      <c r="EBC277" s="715"/>
      <c r="EBD277" s="715"/>
      <c r="EBE277" s="715"/>
      <c r="EBF277" s="715"/>
      <c r="EBG277" s="715"/>
      <c r="EBH277" s="715"/>
      <c r="EBI277" s="715"/>
      <c r="EBJ277" s="715"/>
      <c r="EBK277" s="715"/>
      <c r="EBL277" s="715"/>
      <c r="EBM277" s="715"/>
      <c r="EBN277" s="715"/>
      <c r="EBO277" s="715"/>
      <c r="EBP277" s="715"/>
      <c r="EBQ277" s="715"/>
      <c r="EBR277" s="715"/>
      <c r="EBS277" s="715"/>
      <c r="EBT277" s="715"/>
      <c r="EBU277" s="715"/>
      <c r="EBV277" s="715"/>
      <c r="EBW277" s="715"/>
      <c r="EBX277" s="715"/>
      <c r="EBY277" s="715"/>
      <c r="EBZ277" s="715"/>
      <c r="ECA277" s="715"/>
      <c r="ECB277" s="715"/>
      <c r="ECC277" s="715"/>
      <c r="ECD277" s="715"/>
      <c r="ECE277" s="715"/>
      <c r="ECF277" s="715"/>
      <c r="ECG277" s="715"/>
      <c r="ECH277" s="715"/>
      <c r="ECI277" s="715"/>
      <c r="ECJ277" s="715"/>
      <c r="ECK277" s="715"/>
      <c r="ECL277" s="715"/>
      <c r="ECM277" s="715"/>
      <c r="ECN277" s="715"/>
      <c r="ECO277" s="715"/>
      <c r="ECP277" s="715"/>
      <c r="ECQ277" s="715"/>
      <c r="ECR277" s="715"/>
      <c r="ECS277" s="715"/>
      <c r="ECT277" s="715"/>
      <c r="ECU277" s="715"/>
      <c r="ECV277" s="715"/>
      <c r="ECW277" s="715"/>
      <c r="ECX277" s="715"/>
      <c r="ECY277" s="715"/>
      <c r="ECZ277" s="715"/>
      <c r="EDA277" s="715"/>
      <c r="EDB277" s="715"/>
      <c r="EDC277" s="715"/>
      <c r="EDD277" s="715"/>
      <c r="EDE277" s="715"/>
      <c r="EDF277" s="715"/>
      <c r="EDG277" s="715"/>
      <c r="EDH277" s="715"/>
      <c r="EDI277" s="715"/>
      <c r="EFC277" s="715"/>
      <c r="EFD277" s="715"/>
      <c r="EFE277" s="715"/>
      <c r="EFF277" s="715"/>
      <c r="EFG277" s="715"/>
      <c r="EFH277" s="715"/>
      <c r="EFI277" s="715"/>
      <c r="EFJ277" s="715"/>
      <c r="EFK277" s="715"/>
      <c r="EFL277" s="715"/>
      <c r="EFM277" s="715"/>
      <c r="EFN277" s="715"/>
      <c r="EFO277" s="715"/>
      <c r="EFP277" s="715"/>
      <c r="EFQ277" s="715"/>
      <c r="EFR277" s="715"/>
      <c r="EFS277" s="715"/>
      <c r="EFT277" s="715"/>
      <c r="EFU277" s="715"/>
      <c r="EFV277" s="715"/>
      <c r="EFW277" s="715"/>
      <c r="EFX277" s="715"/>
      <c r="EFY277" s="715"/>
      <c r="EFZ277" s="715"/>
      <c r="EGA277" s="715"/>
      <c r="EGB277" s="715"/>
      <c r="EGC277" s="715"/>
      <c r="EGD277" s="715"/>
      <c r="EGE277" s="715"/>
      <c r="EGF277" s="715"/>
      <c r="EGG277" s="715"/>
      <c r="EGH277" s="715"/>
      <c r="EGI277" s="715"/>
      <c r="EGJ277" s="715"/>
      <c r="EGK277" s="715"/>
      <c r="EGL277" s="715"/>
      <c r="EGM277" s="715"/>
      <c r="EGN277" s="715"/>
      <c r="EGO277" s="715"/>
      <c r="EGP277" s="715"/>
      <c r="EGQ277" s="715"/>
      <c r="EGR277" s="715"/>
      <c r="EGS277" s="715"/>
      <c r="EGT277" s="715"/>
      <c r="EGU277" s="715"/>
      <c r="EGV277" s="715"/>
      <c r="EGW277" s="715"/>
      <c r="EGX277" s="715"/>
      <c r="EGY277" s="715"/>
      <c r="EGZ277" s="715"/>
      <c r="EHA277" s="715"/>
      <c r="EHB277" s="715"/>
      <c r="EHC277" s="715"/>
      <c r="EHD277" s="715"/>
      <c r="EHE277" s="715"/>
      <c r="EHF277" s="715"/>
      <c r="EHG277" s="715"/>
      <c r="EHH277" s="715"/>
      <c r="EHI277" s="715"/>
      <c r="EHJ277" s="715"/>
      <c r="EHK277" s="715"/>
      <c r="EHL277" s="715"/>
      <c r="EHM277" s="715"/>
      <c r="EHN277" s="715"/>
      <c r="EHO277" s="715"/>
      <c r="EHP277" s="715"/>
      <c r="EHQ277" s="715"/>
      <c r="EHR277" s="715"/>
      <c r="EHS277" s="715"/>
      <c r="EJM277" s="715"/>
      <c r="EJN277" s="715"/>
      <c r="EJO277" s="715"/>
      <c r="EJP277" s="715"/>
      <c r="EJQ277" s="715"/>
      <c r="EJR277" s="715"/>
      <c r="EJS277" s="715"/>
      <c r="EJT277" s="715"/>
      <c r="EJU277" s="715"/>
      <c r="EJV277" s="715"/>
      <c r="EJW277" s="715"/>
      <c r="EJX277" s="715"/>
      <c r="EJY277" s="715"/>
      <c r="EJZ277" s="715"/>
      <c r="EKA277" s="715"/>
      <c r="EKB277" s="715"/>
      <c r="EKC277" s="715"/>
      <c r="EKD277" s="715"/>
      <c r="EKE277" s="715"/>
      <c r="EKF277" s="715"/>
      <c r="EKG277" s="715"/>
      <c r="EKH277" s="715"/>
      <c r="EKI277" s="715"/>
      <c r="EKJ277" s="715"/>
      <c r="EKK277" s="715"/>
      <c r="EKL277" s="715"/>
      <c r="EKM277" s="715"/>
      <c r="EKN277" s="715"/>
      <c r="EKO277" s="715"/>
      <c r="EKP277" s="715"/>
      <c r="EKQ277" s="715"/>
      <c r="EKR277" s="715"/>
      <c r="EKS277" s="715"/>
      <c r="EKT277" s="715"/>
      <c r="EKU277" s="715"/>
      <c r="EKV277" s="715"/>
      <c r="EKW277" s="715"/>
      <c r="EKX277" s="715"/>
      <c r="EKY277" s="715"/>
      <c r="EKZ277" s="715"/>
      <c r="ELA277" s="715"/>
      <c r="ELB277" s="715"/>
      <c r="ELC277" s="715"/>
      <c r="ELD277" s="715"/>
      <c r="ELE277" s="715"/>
      <c r="ELF277" s="715"/>
      <c r="ELG277" s="715"/>
      <c r="ELH277" s="715"/>
      <c r="ELI277" s="715"/>
      <c r="ELJ277" s="715"/>
      <c r="ELK277" s="715"/>
      <c r="ELL277" s="715"/>
      <c r="ELM277" s="715"/>
      <c r="ELN277" s="715"/>
      <c r="ELO277" s="715"/>
      <c r="ELP277" s="715"/>
      <c r="ELQ277" s="715"/>
      <c r="ELR277" s="715"/>
      <c r="ELS277" s="715"/>
      <c r="ELT277" s="715"/>
      <c r="ELU277" s="715"/>
      <c r="ELV277" s="715"/>
      <c r="ELW277" s="715"/>
      <c r="ELX277" s="715"/>
      <c r="ELY277" s="715"/>
      <c r="ELZ277" s="715"/>
      <c r="EMA277" s="715"/>
      <c r="EMB277" s="715"/>
      <c r="EMC277" s="715"/>
      <c r="ENW277" s="715"/>
      <c r="ENX277" s="715"/>
      <c r="ENY277" s="715"/>
      <c r="ENZ277" s="715"/>
      <c r="EOA277" s="715"/>
      <c r="EOB277" s="715"/>
      <c r="EOC277" s="715"/>
      <c r="EOD277" s="715"/>
      <c r="EOE277" s="715"/>
      <c r="EOF277" s="715"/>
      <c r="EOG277" s="715"/>
      <c r="EOH277" s="715"/>
      <c r="EOI277" s="715"/>
      <c r="EOJ277" s="715"/>
      <c r="EOK277" s="715"/>
      <c r="EOL277" s="715"/>
      <c r="EOM277" s="715"/>
      <c r="EON277" s="715"/>
      <c r="EOO277" s="715"/>
      <c r="EOP277" s="715"/>
      <c r="EOQ277" s="715"/>
      <c r="EOR277" s="715"/>
      <c r="EOS277" s="715"/>
      <c r="EOT277" s="715"/>
      <c r="EOU277" s="715"/>
      <c r="EOV277" s="715"/>
      <c r="EOW277" s="715"/>
      <c r="EOX277" s="715"/>
      <c r="EOY277" s="715"/>
      <c r="EOZ277" s="715"/>
      <c r="EPA277" s="715"/>
      <c r="EPB277" s="715"/>
      <c r="EPC277" s="715"/>
      <c r="EPD277" s="715"/>
      <c r="EPE277" s="715"/>
      <c r="EPF277" s="715"/>
      <c r="EPG277" s="715"/>
      <c r="EPH277" s="715"/>
      <c r="EPI277" s="715"/>
      <c r="EPJ277" s="715"/>
      <c r="EPK277" s="715"/>
      <c r="EPL277" s="715"/>
      <c r="EPM277" s="715"/>
      <c r="EPN277" s="715"/>
      <c r="EPO277" s="715"/>
      <c r="EPP277" s="715"/>
      <c r="EPQ277" s="715"/>
      <c r="EPR277" s="715"/>
      <c r="EPS277" s="715"/>
      <c r="EPT277" s="715"/>
      <c r="EPU277" s="715"/>
      <c r="EPV277" s="715"/>
      <c r="EPW277" s="715"/>
      <c r="EPX277" s="715"/>
      <c r="EPY277" s="715"/>
      <c r="EPZ277" s="715"/>
      <c r="EQA277" s="715"/>
      <c r="EQB277" s="715"/>
      <c r="EQC277" s="715"/>
      <c r="EQD277" s="715"/>
      <c r="EQE277" s="715"/>
      <c r="EQF277" s="715"/>
      <c r="EQG277" s="715"/>
      <c r="EQH277" s="715"/>
      <c r="EQI277" s="715"/>
      <c r="EQJ277" s="715"/>
      <c r="EQK277" s="715"/>
      <c r="EQL277" s="715"/>
      <c r="EQM277" s="715"/>
      <c r="ESG277" s="715"/>
      <c r="ESH277" s="715"/>
      <c r="ESI277" s="715"/>
      <c r="ESJ277" s="715"/>
      <c r="ESK277" s="715"/>
      <c r="ESL277" s="715"/>
      <c r="ESM277" s="715"/>
      <c r="ESN277" s="715"/>
      <c r="ESO277" s="715"/>
      <c r="ESP277" s="715"/>
      <c r="ESQ277" s="715"/>
      <c r="ESR277" s="715"/>
      <c r="ESS277" s="715"/>
      <c r="EST277" s="715"/>
      <c r="ESU277" s="715"/>
      <c r="ESV277" s="715"/>
      <c r="ESW277" s="715"/>
      <c r="ESX277" s="715"/>
      <c r="ESY277" s="715"/>
      <c r="ESZ277" s="715"/>
      <c r="ETA277" s="715"/>
      <c r="ETB277" s="715"/>
      <c r="ETC277" s="715"/>
      <c r="ETD277" s="715"/>
      <c r="ETE277" s="715"/>
      <c r="ETF277" s="715"/>
      <c r="ETG277" s="715"/>
      <c r="ETH277" s="715"/>
      <c r="ETI277" s="715"/>
      <c r="ETJ277" s="715"/>
      <c r="ETK277" s="715"/>
      <c r="ETL277" s="715"/>
      <c r="ETM277" s="715"/>
      <c r="ETN277" s="715"/>
      <c r="ETO277" s="715"/>
      <c r="ETP277" s="715"/>
      <c r="ETQ277" s="715"/>
      <c r="ETR277" s="715"/>
      <c r="ETS277" s="715"/>
      <c r="ETT277" s="715"/>
      <c r="ETU277" s="715"/>
      <c r="ETV277" s="715"/>
      <c r="ETW277" s="715"/>
      <c r="ETX277" s="715"/>
      <c r="ETY277" s="715"/>
      <c r="ETZ277" s="715"/>
      <c r="EUA277" s="715"/>
      <c r="EUB277" s="715"/>
      <c r="EUC277" s="715"/>
      <c r="EUD277" s="715"/>
      <c r="EUE277" s="715"/>
      <c r="EUF277" s="715"/>
      <c r="EUG277" s="715"/>
      <c r="EUH277" s="715"/>
      <c r="EUI277" s="715"/>
      <c r="EUJ277" s="715"/>
      <c r="EUK277" s="715"/>
      <c r="EUL277" s="715"/>
      <c r="EUM277" s="715"/>
      <c r="EUN277" s="715"/>
      <c r="EUO277" s="715"/>
      <c r="EUP277" s="715"/>
      <c r="EUQ277" s="715"/>
      <c r="EUR277" s="715"/>
      <c r="EUS277" s="715"/>
      <c r="EUT277" s="715"/>
      <c r="EUU277" s="715"/>
      <c r="EUV277" s="715"/>
      <c r="EUW277" s="715"/>
      <c r="EWQ277" s="715"/>
      <c r="EWR277" s="715"/>
      <c r="EWS277" s="715"/>
      <c r="EWT277" s="715"/>
      <c r="EWU277" s="715"/>
      <c r="EWV277" s="715"/>
      <c r="EWW277" s="715"/>
      <c r="EWX277" s="715"/>
      <c r="EWY277" s="715"/>
      <c r="EWZ277" s="715"/>
      <c r="EXA277" s="715"/>
      <c r="EXB277" s="715"/>
      <c r="EXC277" s="715"/>
      <c r="EXD277" s="715"/>
      <c r="EXE277" s="715"/>
      <c r="EXF277" s="715"/>
      <c r="EXG277" s="715"/>
      <c r="EXH277" s="715"/>
      <c r="EXI277" s="715"/>
      <c r="EXJ277" s="715"/>
      <c r="EXK277" s="715"/>
      <c r="EXL277" s="715"/>
      <c r="EXM277" s="715"/>
      <c r="EXN277" s="715"/>
      <c r="EXO277" s="715"/>
      <c r="EXP277" s="715"/>
      <c r="EXQ277" s="715"/>
      <c r="EXR277" s="715"/>
      <c r="EXS277" s="715"/>
      <c r="EXT277" s="715"/>
      <c r="EXU277" s="715"/>
      <c r="EXV277" s="715"/>
      <c r="EXW277" s="715"/>
      <c r="EXX277" s="715"/>
      <c r="EXY277" s="715"/>
      <c r="EXZ277" s="715"/>
      <c r="EYA277" s="715"/>
      <c r="EYB277" s="715"/>
      <c r="EYC277" s="715"/>
      <c r="EYD277" s="715"/>
      <c r="EYE277" s="715"/>
      <c r="EYF277" s="715"/>
      <c r="EYG277" s="715"/>
      <c r="EYH277" s="715"/>
      <c r="EYI277" s="715"/>
      <c r="EYJ277" s="715"/>
      <c r="EYK277" s="715"/>
      <c r="EYL277" s="715"/>
      <c r="EYM277" s="715"/>
      <c r="EYN277" s="715"/>
      <c r="EYO277" s="715"/>
      <c r="EYP277" s="715"/>
      <c r="EYQ277" s="715"/>
      <c r="EYR277" s="715"/>
      <c r="EYS277" s="715"/>
      <c r="EYT277" s="715"/>
      <c r="EYU277" s="715"/>
      <c r="EYV277" s="715"/>
      <c r="EYW277" s="715"/>
      <c r="EYX277" s="715"/>
      <c r="EYY277" s="715"/>
      <c r="EYZ277" s="715"/>
      <c r="EZA277" s="715"/>
      <c r="EZB277" s="715"/>
      <c r="EZC277" s="715"/>
      <c r="EZD277" s="715"/>
      <c r="EZE277" s="715"/>
      <c r="EZF277" s="715"/>
      <c r="EZG277" s="715"/>
      <c r="FBA277" s="715"/>
      <c r="FBB277" s="715"/>
      <c r="FBC277" s="715"/>
      <c r="FBD277" s="715"/>
      <c r="FBE277" s="715"/>
      <c r="FBF277" s="715"/>
      <c r="FBG277" s="715"/>
      <c r="FBH277" s="715"/>
      <c r="FBI277" s="715"/>
      <c r="FBJ277" s="715"/>
      <c r="FBK277" s="715"/>
      <c r="FBL277" s="715"/>
      <c r="FBM277" s="715"/>
      <c r="FBN277" s="715"/>
      <c r="FBO277" s="715"/>
      <c r="FBP277" s="715"/>
      <c r="FBQ277" s="715"/>
      <c r="FBR277" s="715"/>
      <c r="FBS277" s="715"/>
      <c r="FBT277" s="715"/>
      <c r="FBU277" s="715"/>
      <c r="FBV277" s="715"/>
      <c r="FBW277" s="715"/>
      <c r="FBX277" s="715"/>
      <c r="FBY277" s="715"/>
      <c r="FBZ277" s="715"/>
      <c r="FCA277" s="715"/>
      <c r="FCB277" s="715"/>
      <c r="FCC277" s="715"/>
      <c r="FCD277" s="715"/>
      <c r="FCE277" s="715"/>
      <c r="FCF277" s="715"/>
      <c r="FCG277" s="715"/>
      <c r="FCH277" s="715"/>
      <c r="FCI277" s="715"/>
      <c r="FCJ277" s="715"/>
      <c r="FCK277" s="715"/>
      <c r="FCL277" s="715"/>
      <c r="FCM277" s="715"/>
      <c r="FCN277" s="715"/>
      <c r="FCO277" s="715"/>
      <c r="FCP277" s="715"/>
      <c r="FCQ277" s="715"/>
      <c r="FCR277" s="715"/>
      <c r="FCS277" s="715"/>
      <c r="FCT277" s="715"/>
      <c r="FCU277" s="715"/>
      <c r="FCV277" s="715"/>
      <c r="FCW277" s="715"/>
      <c r="FCX277" s="715"/>
      <c r="FCY277" s="715"/>
      <c r="FCZ277" s="715"/>
      <c r="FDA277" s="715"/>
      <c r="FDB277" s="715"/>
      <c r="FDC277" s="715"/>
      <c r="FDD277" s="715"/>
      <c r="FDE277" s="715"/>
      <c r="FDF277" s="715"/>
      <c r="FDG277" s="715"/>
      <c r="FDH277" s="715"/>
      <c r="FDI277" s="715"/>
      <c r="FDJ277" s="715"/>
      <c r="FDK277" s="715"/>
      <c r="FDL277" s="715"/>
      <c r="FDM277" s="715"/>
      <c r="FDN277" s="715"/>
      <c r="FDO277" s="715"/>
      <c r="FDP277" s="715"/>
      <c r="FDQ277" s="715"/>
      <c r="FFK277" s="715"/>
      <c r="FFL277" s="715"/>
      <c r="FFM277" s="715"/>
      <c r="FFN277" s="715"/>
      <c r="FFO277" s="715"/>
      <c r="FFP277" s="715"/>
      <c r="FFQ277" s="715"/>
      <c r="FFR277" s="715"/>
      <c r="FFS277" s="715"/>
      <c r="FFT277" s="715"/>
      <c r="FFU277" s="715"/>
      <c r="FFV277" s="715"/>
      <c r="FFW277" s="715"/>
      <c r="FFX277" s="715"/>
      <c r="FFY277" s="715"/>
      <c r="FFZ277" s="715"/>
      <c r="FGA277" s="715"/>
      <c r="FGB277" s="715"/>
      <c r="FGC277" s="715"/>
      <c r="FGD277" s="715"/>
      <c r="FGE277" s="715"/>
      <c r="FGF277" s="715"/>
      <c r="FGG277" s="715"/>
      <c r="FGH277" s="715"/>
      <c r="FGI277" s="715"/>
      <c r="FGJ277" s="715"/>
      <c r="FGK277" s="715"/>
      <c r="FGL277" s="715"/>
      <c r="FGM277" s="715"/>
      <c r="FGN277" s="715"/>
      <c r="FGO277" s="715"/>
      <c r="FGP277" s="715"/>
      <c r="FGQ277" s="715"/>
      <c r="FGR277" s="715"/>
      <c r="FGS277" s="715"/>
      <c r="FGT277" s="715"/>
      <c r="FGU277" s="715"/>
      <c r="FGV277" s="715"/>
      <c r="FGW277" s="715"/>
      <c r="FGX277" s="715"/>
      <c r="FGY277" s="715"/>
      <c r="FGZ277" s="715"/>
      <c r="FHA277" s="715"/>
      <c r="FHB277" s="715"/>
      <c r="FHC277" s="715"/>
      <c r="FHD277" s="715"/>
      <c r="FHE277" s="715"/>
      <c r="FHF277" s="715"/>
      <c r="FHG277" s="715"/>
      <c r="FHH277" s="715"/>
      <c r="FHI277" s="715"/>
      <c r="FHJ277" s="715"/>
      <c r="FHK277" s="715"/>
      <c r="FHL277" s="715"/>
      <c r="FHM277" s="715"/>
      <c r="FHN277" s="715"/>
      <c r="FHO277" s="715"/>
      <c r="FHP277" s="715"/>
      <c r="FHQ277" s="715"/>
      <c r="FHR277" s="715"/>
      <c r="FHS277" s="715"/>
      <c r="FHT277" s="715"/>
      <c r="FHU277" s="715"/>
      <c r="FHV277" s="715"/>
      <c r="FHW277" s="715"/>
      <c r="FHX277" s="715"/>
      <c r="FHY277" s="715"/>
      <c r="FHZ277" s="715"/>
      <c r="FIA277" s="715"/>
      <c r="FJU277" s="715"/>
      <c r="FJV277" s="715"/>
      <c r="FJW277" s="715"/>
      <c r="FJX277" s="715"/>
      <c r="FJY277" s="715"/>
      <c r="FJZ277" s="715"/>
      <c r="FKA277" s="715"/>
      <c r="FKB277" s="715"/>
      <c r="FKC277" s="715"/>
      <c r="FKD277" s="715"/>
      <c r="FKE277" s="715"/>
      <c r="FKF277" s="715"/>
      <c r="FKG277" s="715"/>
      <c r="FKH277" s="715"/>
      <c r="FKI277" s="715"/>
      <c r="FKJ277" s="715"/>
      <c r="FKK277" s="715"/>
      <c r="FKL277" s="715"/>
      <c r="FKM277" s="715"/>
      <c r="FKN277" s="715"/>
      <c r="FKO277" s="715"/>
      <c r="FKP277" s="715"/>
      <c r="FKQ277" s="715"/>
      <c r="FKR277" s="715"/>
      <c r="FKS277" s="715"/>
      <c r="FKT277" s="715"/>
      <c r="FKU277" s="715"/>
      <c r="FKV277" s="715"/>
      <c r="FKW277" s="715"/>
      <c r="FKX277" s="715"/>
      <c r="FKY277" s="715"/>
      <c r="FKZ277" s="715"/>
      <c r="FLA277" s="715"/>
      <c r="FLB277" s="715"/>
      <c r="FLC277" s="715"/>
      <c r="FLD277" s="715"/>
      <c r="FLE277" s="715"/>
      <c r="FLF277" s="715"/>
      <c r="FLG277" s="715"/>
      <c r="FLH277" s="715"/>
      <c r="FLI277" s="715"/>
      <c r="FLJ277" s="715"/>
      <c r="FLK277" s="715"/>
      <c r="FLL277" s="715"/>
      <c r="FLM277" s="715"/>
      <c r="FLN277" s="715"/>
      <c r="FLO277" s="715"/>
      <c r="FLP277" s="715"/>
      <c r="FLQ277" s="715"/>
      <c r="FLR277" s="715"/>
      <c r="FLS277" s="715"/>
      <c r="FLT277" s="715"/>
      <c r="FLU277" s="715"/>
      <c r="FLV277" s="715"/>
      <c r="FLW277" s="715"/>
      <c r="FLX277" s="715"/>
      <c r="FLY277" s="715"/>
      <c r="FLZ277" s="715"/>
      <c r="FMA277" s="715"/>
      <c r="FMB277" s="715"/>
      <c r="FMC277" s="715"/>
      <c r="FMD277" s="715"/>
      <c r="FME277" s="715"/>
      <c r="FMF277" s="715"/>
      <c r="FMG277" s="715"/>
      <c r="FMH277" s="715"/>
      <c r="FMI277" s="715"/>
      <c r="FMJ277" s="715"/>
      <c r="FMK277" s="715"/>
      <c r="FOE277" s="715"/>
      <c r="FOF277" s="715"/>
      <c r="FOG277" s="715"/>
      <c r="FOH277" s="715"/>
      <c r="FOI277" s="715"/>
      <c r="FOJ277" s="715"/>
      <c r="FOK277" s="715"/>
      <c r="FOL277" s="715"/>
      <c r="FOM277" s="715"/>
      <c r="FON277" s="715"/>
      <c r="FOO277" s="715"/>
      <c r="FOP277" s="715"/>
      <c r="FOQ277" s="715"/>
      <c r="FOR277" s="715"/>
      <c r="FOS277" s="715"/>
      <c r="FOT277" s="715"/>
      <c r="FOU277" s="715"/>
      <c r="FOV277" s="715"/>
      <c r="FOW277" s="715"/>
      <c r="FOX277" s="715"/>
      <c r="FOY277" s="715"/>
      <c r="FOZ277" s="715"/>
      <c r="FPA277" s="715"/>
      <c r="FPB277" s="715"/>
      <c r="FPC277" s="715"/>
      <c r="FPD277" s="715"/>
      <c r="FPE277" s="715"/>
      <c r="FPF277" s="715"/>
      <c r="FPG277" s="715"/>
      <c r="FPH277" s="715"/>
      <c r="FPI277" s="715"/>
      <c r="FPJ277" s="715"/>
      <c r="FPK277" s="715"/>
      <c r="FPL277" s="715"/>
      <c r="FPM277" s="715"/>
      <c r="FPN277" s="715"/>
      <c r="FPO277" s="715"/>
      <c r="FPP277" s="715"/>
      <c r="FPQ277" s="715"/>
      <c r="FPR277" s="715"/>
      <c r="FPS277" s="715"/>
      <c r="FPT277" s="715"/>
      <c r="FPU277" s="715"/>
      <c r="FPV277" s="715"/>
      <c r="FPW277" s="715"/>
      <c r="FPX277" s="715"/>
      <c r="FPY277" s="715"/>
      <c r="FPZ277" s="715"/>
      <c r="FQA277" s="715"/>
      <c r="FQB277" s="715"/>
      <c r="FQC277" s="715"/>
      <c r="FQD277" s="715"/>
      <c r="FQE277" s="715"/>
      <c r="FQF277" s="715"/>
      <c r="FQG277" s="715"/>
      <c r="FQH277" s="715"/>
      <c r="FQI277" s="715"/>
      <c r="FQJ277" s="715"/>
      <c r="FQK277" s="715"/>
      <c r="FQL277" s="715"/>
      <c r="FQM277" s="715"/>
      <c r="FQN277" s="715"/>
      <c r="FQO277" s="715"/>
      <c r="FQP277" s="715"/>
      <c r="FQQ277" s="715"/>
      <c r="FQR277" s="715"/>
      <c r="FQS277" s="715"/>
      <c r="FQT277" s="715"/>
      <c r="FQU277" s="715"/>
      <c r="FSO277" s="715"/>
      <c r="FSP277" s="715"/>
      <c r="FSQ277" s="715"/>
      <c r="FSR277" s="715"/>
      <c r="FSS277" s="715"/>
      <c r="FST277" s="715"/>
      <c r="FSU277" s="715"/>
      <c r="FSV277" s="715"/>
      <c r="FSW277" s="715"/>
      <c r="FSX277" s="715"/>
      <c r="FSY277" s="715"/>
      <c r="FSZ277" s="715"/>
      <c r="FTA277" s="715"/>
      <c r="FTB277" s="715"/>
      <c r="FTC277" s="715"/>
      <c r="FTD277" s="715"/>
      <c r="FTE277" s="715"/>
      <c r="FTF277" s="715"/>
      <c r="FTG277" s="715"/>
      <c r="FTH277" s="715"/>
      <c r="FTI277" s="715"/>
      <c r="FTJ277" s="715"/>
      <c r="FTK277" s="715"/>
      <c r="FTL277" s="715"/>
      <c r="FTM277" s="715"/>
      <c r="FTN277" s="715"/>
      <c r="FTO277" s="715"/>
      <c r="FTP277" s="715"/>
      <c r="FTQ277" s="715"/>
      <c r="FTR277" s="715"/>
      <c r="FTS277" s="715"/>
      <c r="FTT277" s="715"/>
      <c r="FTU277" s="715"/>
      <c r="FTV277" s="715"/>
      <c r="FTW277" s="715"/>
      <c r="FTX277" s="715"/>
      <c r="FTY277" s="715"/>
      <c r="FTZ277" s="715"/>
      <c r="FUA277" s="715"/>
      <c r="FUB277" s="715"/>
      <c r="FUC277" s="715"/>
      <c r="FUD277" s="715"/>
      <c r="FUE277" s="715"/>
      <c r="FUF277" s="715"/>
      <c r="FUG277" s="715"/>
      <c r="FUH277" s="715"/>
      <c r="FUI277" s="715"/>
      <c r="FUJ277" s="715"/>
      <c r="FUK277" s="715"/>
      <c r="FUL277" s="715"/>
      <c r="FUM277" s="715"/>
      <c r="FUN277" s="715"/>
      <c r="FUO277" s="715"/>
      <c r="FUP277" s="715"/>
      <c r="FUQ277" s="715"/>
      <c r="FUR277" s="715"/>
      <c r="FUS277" s="715"/>
      <c r="FUT277" s="715"/>
      <c r="FUU277" s="715"/>
      <c r="FUV277" s="715"/>
      <c r="FUW277" s="715"/>
      <c r="FUX277" s="715"/>
      <c r="FUY277" s="715"/>
      <c r="FUZ277" s="715"/>
      <c r="FVA277" s="715"/>
      <c r="FVB277" s="715"/>
      <c r="FVC277" s="715"/>
      <c r="FVD277" s="715"/>
      <c r="FVE277" s="715"/>
      <c r="FWY277" s="715"/>
      <c r="FWZ277" s="715"/>
      <c r="FXA277" s="715"/>
      <c r="FXB277" s="715"/>
      <c r="FXC277" s="715"/>
      <c r="FXD277" s="715"/>
      <c r="FXE277" s="715"/>
      <c r="FXF277" s="715"/>
      <c r="FXG277" s="715"/>
      <c r="FXH277" s="715"/>
      <c r="FXI277" s="715"/>
      <c r="FXJ277" s="715"/>
      <c r="FXK277" s="715"/>
      <c r="FXL277" s="715"/>
      <c r="FXM277" s="715"/>
      <c r="FXN277" s="715"/>
      <c r="FXO277" s="715"/>
      <c r="FXP277" s="715"/>
      <c r="FXQ277" s="715"/>
      <c r="FXR277" s="715"/>
      <c r="FXS277" s="715"/>
      <c r="FXT277" s="715"/>
      <c r="FXU277" s="715"/>
      <c r="FXV277" s="715"/>
      <c r="FXW277" s="715"/>
      <c r="FXX277" s="715"/>
      <c r="FXY277" s="715"/>
      <c r="FXZ277" s="715"/>
      <c r="FYA277" s="715"/>
      <c r="FYB277" s="715"/>
      <c r="FYC277" s="715"/>
      <c r="FYD277" s="715"/>
      <c r="FYE277" s="715"/>
      <c r="FYF277" s="715"/>
      <c r="FYG277" s="715"/>
      <c r="FYH277" s="715"/>
      <c r="FYI277" s="715"/>
      <c r="FYJ277" s="715"/>
      <c r="FYK277" s="715"/>
      <c r="FYL277" s="715"/>
      <c r="FYM277" s="715"/>
      <c r="FYN277" s="715"/>
      <c r="FYO277" s="715"/>
      <c r="FYP277" s="715"/>
      <c r="FYQ277" s="715"/>
      <c r="FYR277" s="715"/>
      <c r="FYS277" s="715"/>
      <c r="FYT277" s="715"/>
      <c r="FYU277" s="715"/>
      <c r="FYV277" s="715"/>
      <c r="FYW277" s="715"/>
      <c r="FYX277" s="715"/>
      <c r="FYY277" s="715"/>
      <c r="FYZ277" s="715"/>
      <c r="FZA277" s="715"/>
      <c r="FZB277" s="715"/>
      <c r="FZC277" s="715"/>
      <c r="FZD277" s="715"/>
      <c r="FZE277" s="715"/>
      <c r="FZF277" s="715"/>
      <c r="FZG277" s="715"/>
      <c r="FZH277" s="715"/>
      <c r="FZI277" s="715"/>
      <c r="FZJ277" s="715"/>
      <c r="FZK277" s="715"/>
      <c r="FZL277" s="715"/>
      <c r="FZM277" s="715"/>
      <c r="FZN277" s="715"/>
      <c r="FZO277" s="715"/>
      <c r="GBI277" s="715"/>
      <c r="GBJ277" s="715"/>
      <c r="GBK277" s="715"/>
      <c r="GBL277" s="715"/>
      <c r="GBM277" s="715"/>
      <c r="GBN277" s="715"/>
      <c r="GBO277" s="715"/>
      <c r="GBP277" s="715"/>
      <c r="GBQ277" s="715"/>
      <c r="GBR277" s="715"/>
      <c r="GBS277" s="715"/>
      <c r="GBT277" s="715"/>
      <c r="GBU277" s="715"/>
      <c r="GBV277" s="715"/>
      <c r="GBW277" s="715"/>
      <c r="GBX277" s="715"/>
      <c r="GBY277" s="715"/>
      <c r="GBZ277" s="715"/>
      <c r="GCA277" s="715"/>
      <c r="GCB277" s="715"/>
      <c r="GCC277" s="715"/>
      <c r="GCD277" s="715"/>
      <c r="GCE277" s="715"/>
      <c r="GCF277" s="715"/>
      <c r="GCG277" s="715"/>
      <c r="GCH277" s="715"/>
      <c r="GCI277" s="715"/>
      <c r="GCJ277" s="715"/>
      <c r="GCK277" s="715"/>
      <c r="GCL277" s="715"/>
      <c r="GCM277" s="715"/>
      <c r="GCN277" s="715"/>
      <c r="GCO277" s="715"/>
      <c r="GCP277" s="715"/>
      <c r="GCQ277" s="715"/>
      <c r="GCR277" s="715"/>
      <c r="GCS277" s="715"/>
      <c r="GCT277" s="715"/>
      <c r="GCU277" s="715"/>
      <c r="GCV277" s="715"/>
      <c r="GCW277" s="715"/>
      <c r="GCX277" s="715"/>
      <c r="GCY277" s="715"/>
      <c r="GCZ277" s="715"/>
      <c r="GDA277" s="715"/>
      <c r="GDB277" s="715"/>
      <c r="GDC277" s="715"/>
      <c r="GDD277" s="715"/>
      <c r="GDE277" s="715"/>
      <c r="GDF277" s="715"/>
      <c r="GDG277" s="715"/>
      <c r="GDH277" s="715"/>
      <c r="GDI277" s="715"/>
      <c r="GDJ277" s="715"/>
      <c r="GDK277" s="715"/>
      <c r="GDL277" s="715"/>
      <c r="GDM277" s="715"/>
      <c r="GDN277" s="715"/>
      <c r="GDO277" s="715"/>
      <c r="GDP277" s="715"/>
      <c r="GDQ277" s="715"/>
      <c r="GDR277" s="715"/>
      <c r="GDS277" s="715"/>
      <c r="GDT277" s="715"/>
      <c r="GDU277" s="715"/>
      <c r="GDV277" s="715"/>
      <c r="GDW277" s="715"/>
      <c r="GDX277" s="715"/>
      <c r="GDY277" s="715"/>
      <c r="GFS277" s="715"/>
      <c r="GFT277" s="715"/>
      <c r="GFU277" s="715"/>
      <c r="GFV277" s="715"/>
      <c r="GFW277" s="715"/>
      <c r="GFX277" s="715"/>
      <c r="GFY277" s="715"/>
      <c r="GFZ277" s="715"/>
      <c r="GGA277" s="715"/>
      <c r="GGB277" s="715"/>
      <c r="GGC277" s="715"/>
      <c r="GGD277" s="715"/>
      <c r="GGE277" s="715"/>
      <c r="GGF277" s="715"/>
      <c r="GGG277" s="715"/>
      <c r="GGH277" s="715"/>
      <c r="GGI277" s="715"/>
      <c r="GGJ277" s="715"/>
      <c r="GGK277" s="715"/>
      <c r="GGL277" s="715"/>
      <c r="GGM277" s="715"/>
      <c r="GGN277" s="715"/>
      <c r="GGO277" s="715"/>
      <c r="GGP277" s="715"/>
      <c r="GGQ277" s="715"/>
      <c r="GGR277" s="715"/>
      <c r="GGS277" s="715"/>
      <c r="GGT277" s="715"/>
      <c r="GGU277" s="715"/>
      <c r="GGV277" s="715"/>
      <c r="GGW277" s="715"/>
      <c r="GGX277" s="715"/>
      <c r="GGY277" s="715"/>
      <c r="GGZ277" s="715"/>
      <c r="GHA277" s="715"/>
      <c r="GHB277" s="715"/>
      <c r="GHC277" s="715"/>
      <c r="GHD277" s="715"/>
      <c r="GHE277" s="715"/>
      <c r="GHF277" s="715"/>
      <c r="GHG277" s="715"/>
      <c r="GHH277" s="715"/>
      <c r="GHI277" s="715"/>
      <c r="GHJ277" s="715"/>
      <c r="GHK277" s="715"/>
      <c r="GHL277" s="715"/>
      <c r="GHM277" s="715"/>
      <c r="GHN277" s="715"/>
      <c r="GHO277" s="715"/>
      <c r="GHP277" s="715"/>
      <c r="GHQ277" s="715"/>
      <c r="GHR277" s="715"/>
      <c r="GHS277" s="715"/>
      <c r="GHT277" s="715"/>
      <c r="GHU277" s="715"/>
      <c r="GHV277" s="715"/>
      <c r="GHW277" s="715"/>
      <c r="GHX277" s="715"/>
      <c r="GHY277" s="715"/>
      <c r="GHZ277" s="715"/>
      <c r="GIA277" s="715"/>
      <c r="GIB277" s="715"/>
      <c r="GIC277" s="715"/>
      <c r="GID277" s="715"/>
      <c r="GIE277" s="715"/>
      <c r="GIF277" s="715"/>
      <c r="GIG277" s="715"/>
      <c r="GIH277" s="715"/>
      <c r="GII277" s="715"/>
      <c r="GKC277" s="715"/>
      <c r="GKD277" s="715"/>
      <c r="GKE277" s="715"/>
      <c r="GKF277" s="715"/>
      <c r="GKG277" s="715"/>
      <c r="GKH277" s="715"/>
      <c r="GKI277" s="715"/>
      <c r="GKJ277" s="715"/>
      <c r="GKK277" s="715"/>
      <c r="GKL277" s="715"/>
      <c r="GKM277" s="715"/>
      <c r="GKN277" s="715"/>
      <c r="GKO277" s="715"/>
      <c r="GKP277" s="715"/>
      <c r="GKQ277" s="715"/>
      <c r="GKR277" s="715"/>
      <c r="GKS277" s="715"/>
      <c r="GKT277" s="715"/>
      <c r="GKU277" s="715"/>
      <c r="GKV277" s="715"/>
      <c r="GKW277" s="715"/>
      <c r="GKX277" s="715"/>
      <c r="GKY277" s="715"/>
      <c r="GKZ277" s="715"/>
      <c r="GLA277" s="715"/>
      <c r="GLB277" s="715"/>
      <c r="GLC277" s="715"/>
      <c r="GLD277" s="715"/>
      <c r="GLE277" s="715"/>
      <c r="GLF277" s="715"/>
      <c r="GLG277" s="715"/>
      <c r="GLH277" s="715"/>
      <c r="GLI277" s="715"/>
      <c r="GLJ277" s="715"/>
      <c r="GLK277" s="715"/>
      <c r="GLL277" s="715"/>
      <c r="GLM277" s="715"/>
      <c r="GLN277" s="715"/>
      <c r="GLO277" s="715"/>
      <c r="GLP277" s="715"/>
      <c r="GLQ277" s="715"/>
      <c r="GLR277" s="715"/>
      <c r="GLS277" s="715"/>
      <c r="GLT277" s="715"/>
      <c r="GLU277" s="715"/>
      <c r="GLV277" s="715"/>
      <c r="GLW277" s="715"/>
      <c r="GLX277" s="715"/>
      <c r="GLY277" s="715"/>
      <c r="GLZ277" s="715"/>
      <c r="GMA277" s="715"/>
      <c r="GMB277" s="715"/>
      <c r="GMC277" s="715"/>
      <c r="GMD277" s="715"/>
      <c r="GME277" s="715"/>
      <c r="GMF277" s="715"/>
      <c r="GMG277" s="715"/>
      <c r="GMH277" s="715"/>
      <c r="GMI277" s="715"/>
      <c r="GMJ277" s="715"/>
      <c r="GMK277" s="715"/>
      <c r="GML277" s="715"/>
      <c r="GMM277" s="715"/>
      <c r="GMN277" s="715"/>
      <c r="GMO277" s="715"/>
      <c r="GMP277" s="715"/>
      <c r="GMQ277" s="715"/>
      <c r="GMR277" s="715"/>
      <c r="GMS277" s="715"/>
      <c r="GOM277" s="715"/>
      <c r="GON277" s="715"/>
      <c r="GOO277" s="715"/>
      <c r="GOP277" s="715"/>
      <c r="GOQ277" s="715"/>
      <c r="GOR277" s="715"/>
      <c r="GOS277" s="715"/>
      <c r="GOT277" s="715"/>
      <c r="GOU277" s="715"/>
      <c r="GOV277" s="715"/>
      <c r="GOW277" s="715"/>
      <c r="GOX277" s="715"/>
      <c r="GOY277" s="715"/>
      <c r="GOZ277" s="715"/>
      <c r="GPA277" s="715"/>
      <c r="GPB277" s="715"/>
      <c r="GPC277" s="715"/>
      <c r="GPD277" s="715"/>
      <c r="GPE277" s="715"/>
      <c r="GPF277" s="715"/>
      <c r="GPG277" s="715"/>
      <c r="GPH277" s="715"/>
      <c r="GPI277" s="715"/>
      <c r="GPJ277" s="715"/>
      <c r="GPK277" s="715"/>
      <c r="GPL277" s="715"/>
      <c r="GPM277" s="715"/>
      <c r="GPN277" s="715"/>
      <c r="GPO277" s="715"/>
      <c r="GPP277" s="715"/>
      <c r="GPQ277" s="715"/>
      <c r="GPR277" s="715"/>
      <c r="GPS277" s="715"/>
      <c r="GPT277" s="715"/>
      <c r="GPU277" s="715"/>
      <c r="GPV277" s="715"/>
      <c r="GPW277" s="715"/>
      <c r="GPX277" s="715"/>
      <c r="GPY277" s="715"/>
      <c r="GPZ277" s="715"/>
      <c r="GQA277" s="715"/>
      <c r="GQB277" s="715"/>
      <c r="GQC277" s="715"/>
      <c r="GQD277" s="715"/>
      <c r="GQE277" s="715"/>
      <c r="GQF277" s="715"/>
      <c r="GQG277" s="715"/>
      <c r="GQH277" s="715"/>
      <c r="GQI277" s="715"/>
      <c r="GQJ277" s="715"/>
      <c r="GQK277" s="715"/>
      <c r="GQL277" s="715"/>
      <c r="GQM277" s="715"/>
      <c r="GQN277" s="715"/>
      <c r="GQO277" s="715"/>
      <c r="GQP277" s="715"/>
      <c r="GQQ277" s="715"/>
      <c r="GQR277" s="715"/>
      <c r="GQS277" s="715"/>
      <c r="GQT277" s="715"/>
      <c r="GQU277" s="715"/>
      <c r="GQV277" s="715"/>
      <c r="GQW277" s="715"/>
      <c r="GQX277" s="715"/>
      <c r="GQY277" s="715"/>
      <c r="GQZ277" s="715"/>
      <c r="GRA277" s="715"/>
      <c r="GRB277" s="715"/>
      <c r="GRC277" s="715"/>
      <c r="GSW277" s="715"/>
      <c r="GSX277" s="715"/>
      <c r="GSY277" s="715"/>
      <c r="GSZ277" s="715"/>
      <c r="GTA277" s="715"/>
      <c r="GTB277" s="715"/>
      <c r="GTC277" s="715"/>
      <c r="GTD277" s="715"/>
      <c r="GTE277" s="715"/>
      <c r="GTF277" s="715"/>
      <c r="GTG277" s="715"/>
      <c r="GTH277" s="715"/>
      <c r="GTI277" s="715"/>
      <c r="GTJ277" s="715"/>
      <c r="GTK277" s="715"/>
      <c r="GTL277" s="715"/>
      <c r="GTM277" s="715"/>
      <c r="GTN277" s="715"/>
      <c r="GTO277" s="715"/>
      <c r="GTP277" s="715"/>
      <c r="GTQ277" s="715"/>
      <c r="GTR277" s="715"/>
      <c r="GTS277" s="715"/>
      <c r="GTT277" s="715"/>
      <c r="GTU277" s="715"/>
      <c r="GTV277" s="715"/>
      <c r="GTW277" s="715"/>
      <c r="GTX277" s="715"/>
      <c r="GTY277" s="715"/>
      <c r="GTZ277" s="715"/>
      <c r="GUA277" s="715"/>
      <c r="GUB277" s="715"/>
      <c r="GUC277" s="715"/>
      <c r="GUD277" s="715"/>
      <c r="GUE277" s="715"/>
      <c r="GUF277" s="715"/>
      <c r="GUG277" s="715"/>
      <c r="GUH277" s="715"/>
      <c r="GUI277" s="715"/>
      <c r="GUJ277" s="715"/>
      <c r="GUK277" s="715"/>
      <c r="GUL277" s="715"/>
      <c r="GUM277" s="715"/>
      <c r="GUN277" s="715"/>
      <c r="GUO277" s="715"/>
      <c r="GUP277" s="715"/>
      <c r="GUQ277" s="715"/>
      <c r="GUR277" s="715"/>
      <c r="GUS277" s="715"/>
      <c r="GUT277" s="715"/>
      <c r="GUU277" s="715"/>
      <c r="GUV277" s="715"/>
      <c r="GUW277" s="715"/>
      <c r="GUX277" s="715"/>
      <c r="GUY277" s="715"/>
      <c r="GUZ277" s="715"/>
      <c r="GVA277" s="715"/>
      <c r="GVB277" s="715"/>
      <c r="GVC277" s="715"/>
      <c r="GVD277" s="715"/>
      <c r="GVE277" s="715"/>
      <c r="GVF277" s="715"/>
      <c r="GVG277" s="715"/>
      <c r="GVH277" s="715"/>
      <c r="GVI277" s="715"/>
      <c r="GVJ277" s="715"/>
      <c r="GVK277" s="715"/>
      <c r="GVL277" s="715"/>
      <c r="GVM277" s="715"/>
      <c r="GXG277" s="715"/>
      <c r="GXH277" s="715"/>
      <c r="GXI277" s="715"/>
      <c r="GXJ277" s="715"/>
      <c r="GXK277" s="715"/>
      <c r="GXL277" s="715"/>
      <c r="GXM277" s="715"/>
      <c r="GXN277" s="715"/>
      <c r="GXO277" s="715"/>
      <c r="GXP277" s="715"/>
      <c r="GXQ277" s="715"/>
      <c r="GXR277" s="715"/>
      <c r="GXS277" s="715"/>
      <c r="GXT277" s="715"/>
      <c r="GXU277" s="715"/>
      <c r="GXV277" s="715"/>
      <c r="GXW277" s="715"/>
      <c r="GXX277" s="715"/>
      <c r="GXY277" s="715"/>
      <c r="GXZ277" s="715"/>
      <c r="GYA277" s="715"/>
      <c r="GYB277" s="715"/>
      <c r="GYC277" s="715"/>
      <c r="GYD277" s="715"/>
      <c r="GYE277" s="715"/>
      <c r="GYF277" s="715"/>
      <c r="GYG277" s="715"/>
      <c r="GYH277" s="715"/>
      <c r="GYI277" s="715"/>
      <c r="GYJ277" s="715"/>
      <c r="GYK277" s="715"/>
      <c r="GYL277" s="715"/>
      <c r="GYM277" s="715"/>
      <c r="GYN277" s="715"/>
      <c r="GYO277" s="715"/>
      <c r="GYP277" s="715"/>
      <c r="GYQ277" s="715"/>
      <c r="GYR277" s="715"/>
      <c r="GYS277" s="715"/>
      <c r="GYT277" s="715"/>
      <c r="GYU277" s="715"/>
      <c r="GYV277" s="715"/>
      <c r="GYW277" s="715"/>
      <c r="GYX277" s="715"/>
      <c r="GYY277" s="715"/>
      <c r="GYZ277" s="715"/>
      <c r="GZA277" s="715"/>
      <c r="GZB277" s="715"/>
      <c r="GZC277" s="715"/>
      <c r="GZD277" s="715"/>
      <c r="GZE277" s="715"/>
      <c r="GZF277" s="715"/>
      <c r="GZG277" s="715"/>
      <c r="GZH277" s="715"/>
      <c r="GZI277" s="715"/>
      <c r="GZJ277" s="715"/>
      <c r="GZK277" s="715"/>
      <c r="GZL277" s="715"/>
      <c r="GZM277" s="715"/>
      <c r="GZN277" s="715"/>
      <c r="GZO277" s="715"/>
      <c r="GZP277" s="715"/>
      <c r="GZQ277" s="715"/>
      <c r="GZR277" s="715"/>
      <c r="GZS277" s="715"/>
      <c r="GZT277" s="715"/>
      <c r="GZU277" s="715"/>
      <c r="GZV277" s="715"/>
      <c r="GZW277" s="715"/>
      <c r="HBQ277" s="715"/>
      <c r="HBR277" s="715"/>
      <c r="HBS277" s="715"/>
      <c r="HBT277" s="715"/>
      <c r="HBU277" s="715"/>
      <c r="HBV277" s="715"/>
      <c r="HBW277" s="715"/>
      <c r="HBX277" s="715"/>
      <c r="HBY277" s="715"/>
      <c r="HBZ277" s="715"/>
      <c r="HCA277" s="715"/>
      <c r="HCB277" s="715"/>
      <c r="HCC277" s="715"/>
      <c r="HCD277" s="715"/>
      <c r="HCE277" s="715"/>
      <c r="HCF277" s="715"/>
      <c r="HCG277" s="715"/>
      <c r="HCH277" s="715"/>
      <c r="HCI277" s="715"/>
      <c r="HCJ277" s="715"/>
      <c r="HCK277" s="715"/>
      <c r="HCL277" s="715"/>
      <c r="HCM277" s="715"/>
      <c r="HCN277" s="715"/>
      <c r="HCO277" s="715"/>
      <c r="HCP277" s="715"/>
      <c r="HCQ277" s="715"/>
      <c r="HCR277" s="715"/>
      <c r="HCS277" s="715"/>
      <c r="HCT277" s="715"/>
      <c r="HCU277" s="715"/>
      <c r="HCV277" s="715"/>
      <c r="HCW277" s="715"/>
      <c r="HCX277" s="715"/>
      <c r="HCY277" s="715"/>
      <c r="HCZ277" s="715"/>
      <c r="HDA277" s="715"/>
      <c r="HDB277" s="715"/>
      <c r="HDC277" s="715"/>
      <c r="HDD277" s="715"/>
      <c r="HDE277" s="715"/>
      <c r="HDF277" s="715"/>
      <c r="HDG277" s="715"/>
      <c r="HDH277" s="715"/>
      <c r="HDI277" s="715"/>
      <c r="HDJ277" s="715"/>
      <c r="HDK277" s="715"/>
      <c r="HDL277" s="715"/>
      <c r="HDM277" s="715"/>
      <c r="HDN277" s="715"/>
      <c r="HDO277" s="715"/>
      <c r="HDP277" s="715"/>
      <c r="HDQ277" s="715"/>
      <c r="HDR277" s="715"/>
      <c r="HDS277" s="715"/>
      <c r="HDT277" s="715"/>
      <c r="HDU277" s="715"/>
      <c r="HDV277" s="715"/>
      <c r="HDW277" s="715"/>
      <c r="HDX277" s="715"/>
      <c r="HDY277" s="715"/>
      <c r="HDZ277" s="715"/>
      <c r="HEA277" s="715"/>
      <c r="HEB277" s="715"/>
      <c r="HEC277" s="715"/>
      <c r="HED277" s="715"/>
      <c r="HEE277" s="715"/>
      <c r="HEF277" s="715"/>
      <c r="HEG277" s="715"/>
      <c r="HGA277" s="715"/>
      <c r="HGB277" s="715"/>
      <c r="HGC277" s="715"/>
      <c r="HGD277" s="715"/>
      <c r="HGE277" s="715"/>
      <c r="HGF277" s="715"/>
      <c r="HGG277" s="715"/>
      <c r="HGH277" s="715"/>
      <c r="HGI277" s="715"/>
      <c r="HGJ277" s="715"/>
      <c r="HGK277" s="715"/>
      <c r="HGL277" s="715"/>
      <c r="HGM277" s="715"/>
      <c r="HGN277" s="715"/>
      <c r="HGO277" s="715"/>
      <c r="HGP277" s="715"/>
      <c r="HGQ277" s="715"/>
      <c r="HGR277" s="715"/>
      <c r="HGS277" s="715"/>
      <c r="HGT277" s="715"/>
      <c r="HGU277" s="715"/>
      <c r="HGV277" s="715"/>
      <c r="HGW277" s="715"/>
      <c r="HGX277" s="715"/>
      <c r="HGY277" s="715"/>
      <c r="HGZ277" s="715"/>
      <c r="HHA277" s="715"/>
      <c r="HHB277" s="715"/>
      <c r="HHC277" s="715"/>
      <c r="HHD277" s="715"/>
      <c r="HHE277" s="715"/>
      <c r="HHF277" s="715"/>
      <c r="HHG277" s="715"/>
      <c r="HHH277" s="715"/>
      <c r="HHI277" s="715"/>
      <c r="HHJ277" s="715"/>
      <c r="HHK277" s="715"/>
      <c r="HHL277" s="715"/>
      <c r="HHM277" s="715"/>
      <c r="HHN277" s="715"/>
      <c r="HHO277" s="715"/>
      <c r="HHP277" s="715"/>
      <c r="HHQ277" s="715"/>
      <c r="HHR277" s="715"/>
      <c r="HHS277" s="715"/>
      <c r="HHT277" s="715"/>
      <c r="HHU277" s="715"/>
      <c r="HHV277" s="715"/>
      <c r="HHW277" s="715"/>
      <c r="HHX277" s="715"/>
      <c r="HHY277" s="715"/>
      <c r="HHZ277" s="715"/>
      <c r="HIA277" s="715"/>
      <c r="HIB277" s="715"/>
      <c r="HIC277" s="715"/>
      <c r="HID277" s="715"/>
      <c r="HIE277" s="715"/>
      <c r="HIF277" s="715"/>
      <c r="HIG277" s="715"/>
      <c r="HIH277" s="715"/>
      <c r="HII277" s="715"/>
      <c r="HIJ277" s="715"/>
      <c r="HIK277" s="715"/>
      <c r="HIL277" s="715"/>
      <c r="HIM277" s="715"/>
      <c r="HIN277" s="715"/>
      <c r="HIO277" s="715"/>
      <c r="HIP277" s="715"/>
      <c r="HIQ277" s="715"/>
      <c r="HKK277" s="715"/>
      <c r="HKL277" s="715"/>
      <c r="HKM277" s="715"/>
      <c r="HKN277" s="715"/>
      <c r="HKO277" s="715"/>
      <c r="HKP277" s="715"/>
      <c r="HKQ277" s="715"/>
      <c r="HKR277" s="715"/>
      <c r="HKS277" s="715"/>
      <c r="HKT277" s="715"/>
      <c r="HKU277" s="715"/>
      <c r="HKV277" s="715"/>
      <c r="HKW277" s="715"/>
      <c r="HKX277" s="715"/>
      <c r="HKY277" s="715"/>
      <c r="HKZ277" s="715"/>
      <c r="HLA277" s="715"/>
      <c r="HLB277" s="715"/>
      <c r="HLC277" s="715"/>
      <c r="HLD277" s="715"/>
      <c r="HLE277" s="715"/>
      <c r="HLF277" s="715"/>
      <c r="HLG277" s="715"/>
      <c r="HLH277" s="715"/>
      <c r="HLI277" s="715"/>
      <c r="HLJ277" s="715"/>
      <c r="HLK277" s="715"/>
      <c r="HLL277" s="715"/>
      <c r="HLM277" s="715"/>
      <c r="HLN277" s="715"/>
      <c r="HLO277" s="715"/>
      <c r="HLP277" s="715"/>
      <c r="HLQ277" s="715"/>
      <c r="HLR277" s="715"/>
      <c r="HLS277" s="715"/>
      <c r="HLT277" s="715"/>
      <c r="HLU277" s="715"/>
      <c r="HLV277" s="715"/>
      <c r="HLW277" s="715"/>
      <c r="HLX277" s="715"/>
      <c r="HLY277" s="715"/>
      <c r="HLZ277" s="715"/>
      <c r="HMA277" s="715"/>
      <c r="HMB277" s="715"/>
      <c r="HMC277" s="715"/>
      <c r="HMD277" s="715"/>
      <c r="HME277" s="715"/>
      <c r="HMF277" s="715"/>
      <c r="HMG277" s="715"/>
      <c r="HMH277" s="715"/>
      <c r="HMI277" s="715"/>
      <c r="HMJ277" s="715"/>
      <c r="HMK277" s="715"/>
      <c r="HML277" s="715"/>
      <c r="HMM277" s="715"/>
      <c r="HMN277" s="715"/>
      <c r="HMO277" s="715"/>
      <c r="HMP277" s="715"/>
      <c r="HMQ277" s="715"/>
      <c r="HMR277" s="715"/>
      <c r="HMS277" s="715"/>
      <c r="HMT277" s="715"/>
      <c r="HMU277" s="715"/>
      <c r="HMV277" s="715"/>
      <c r="HMW277" s="715"/>
      <c r="HMX277" s="715"/>
      <c r="HMY277" s="715"/>
      <c r="HMZ277" s="715"/>
      <c r="HNA277" s="715"/>
      <c r="HOU277" s="715"/>
      <c r="HOV277" s="715"/>
      <c r="HOW277" s="715"/>
      <c r="HOX277" s="715"/>
      <c r="HOY277" s="715"/>
      <c r="HOZ277" s="715"/>
      <c r="HPA277" s="715"/>
      <c r="HPB277" s="715"/>
      <c r="HPC277" s="715"/>
      <c r="HPD277" s="715"/>
      <c r="HPE277" s="715"/>
      <c r="HPF277" s="715"/>
      <c r="HPG277" s="715"/>
      <c r="HPH277" s="715"/>
      <c r="HPI277" s="715"/>
      <c r="HPJ277" s="715"/>
      <c r="HPK277" s="715"/>
      <c r="HPL277" s="715"/>
      <c r="HPM277" s="715"/>
      <c r="HPN277" s="715"/>
      <c r="HPO277" s="715"/>
      <c r="HPP277" s="715"/>
      <c r="HPQ277" s="715"/>
      <c r="HPR277" s="715"/>
      <c r="HPS277" s="715"/>
      <c r="HPT277" s="715"/>
      <c r="HPU277" s="715"/>
      <c r="HPV277" s="715"/>
      <c r="HPW277" s="715"/>
      <c r="HPX277" s="715"/>
      <c r="HPY277" s="715"/>
      <c r="HPZ277" s="715"/>
      <c r="HQA277" s="715"/>
      <c r="HQB277" s="715"/>
      <c r="HQC277" s="715"/>
      <c r="HQD277" s="715"/>
      <c r="HQE277" s="715"/>
      <c r="HQF277" s="715"/>
      <c r="HQG277" s="715"/>
      <c r="HQH277" s="715"/>
      <c r="HQI277" s="715"/>
      <c r="HQJ277" s="715"/>
      <c r="HQK277" s="715"/>
      <c r="HQL277" s="715"/>
      <c r="HQM277" s="715"/>
      <c r="HQN277" s="715"/>
      <c r="HQO277" s="715"/>
      <c r="HQP277" s="715"/>
      <c r="HQQ277" s="715"/>
      <c r="HQR277" s="715"/>
      <c r="HQS277" s="715"/>
      <c r="HQT277" s="715"/>
      <c r="HQU277" s="715"/>
      <c r="HQV277" s="715"/>
      <c r="HQW277" s="715"/>
      <c r="HQX277" s="715"/>
      <c r="HQY277" s="715"/>
      <c r="HQZ277" s="715"/>
      <c r="HRA277" s="715"/>
      <c r="HRB277" s="715"/>
      <c r="HRC277" s="715"/>
      <c r="HRD277" s="715"/>
      <c r="HRE277" s="715"/>
      <c r="HRF277" s="715"/>
      <c r="HRG277" s="715"/>
      <c r="HRH277" s="715"/>
      <c r="HRI277" s="715"/>
      <c r="HRJ277" s="715"/>
      <c r="HRK277" s="715"/>
      <c r="HTE277" s="715"/>
      <c r="HTF277" s="715"/>
      <c r="HTG277" s="715"/>
      <c r="HTH277" s="715"/>
      <c r="HTI277" s="715"/>
      <c r="HTJ277" s="715"/>
      <c r="HTK277" s="715"/>
      <c r="HTL277" s="715"/>
      <c r="HTM277" s="715"/>
      <c r="HTN277" s="715"/>
      <c r="HTO277" s="715"/>
      <c r="HTP277" s="715"/>
      <c r="HTQ277" s="715"/>
      <c r="HTR277" s="715"/>
      <c r="HTS277" s="715"/>
      <c r="HTT277" s="715"/>
      <c r="HTU277" s="715"/>
      <c r="HTV277" s="715"/>
      <c r="HTW277" s="715"/>
      <c r="HTX277" s="715"/>
      <c r="HTY277" s="715"/>
      <c r="HTZ277" s="715"/>
      <c r="HUA277" s="715"/>
      <c r="HUB277" s="715"/>
      <c r="HUC277" s="715"/>
      <c r="HUD277" s="715"/>
      <c r="HUE277" s="715"/>
      <c r="HUF277" s="715"/>
      <c r="HUG277" s="715"/>
      <c r="HUH277" s="715"/>
      <c r="HUI277" s="715"/>
      <c r="HUJ277" s="715"/>
      <c r="HUK277" s="715"/>
      <c r="HUL277" s="715"/>
      <c r="HUM277" s="715"/>
      <c r="HUN277" s="715"/>
      <c r="HUO277" s="715"/>
      <c r="HUP277" s="715"/>
      <c r="HUQ277" s="715"/>
      <c r="HUR277" s="715"/>
      <c r="HUS277" s="715"/>
      <c r="HUT277" s="715"/>
      <c r="HUU277" s="715"/>
      <c r="HUV277" s="715"/>
      <c r="HUW277" s="715"/>
      <c r="HUX277" s="715"/>
      <c r="HUY277" s="715"/>
      <c r="HUZ277" s="715"/>
      <c r="HVA277" s="715"/>
      <c r="HVB277" s="715"/>
      <c r="HVC277" s="715"/>
      <c r="HVD277" s="715"/>
      <c r="HVE277" s="715"/>
      <c r="HVF277" s="715"/>
      <c r="HVG277" s="715"/>
      <c r="HVH277" s="715"/>
      <c r="HVI277" s="715"/>
      <c r="HVJ277" s="715"/>
      <c r="HVK277" s="715"/>
      <c r="HVL277" s="715"/>
      <c r="HVM277" s="715"/>
      <c r="HVN277" s="715"/>
      <c r="HVO277" s="715"/>
      <c r="HVP277" s="715"/>
      <c r="HVQ277" s="715"/>
      <c r="HVR277" s="715"/>
      <c r="HVS277" s="715"/>
      <c r="HVT277" s="715"/>
      <c r="HVU277" s="715"/>
      <c r="HXO277" s="715"/>
      <c r="HXP277" s="715"/>
      <c r="HXQ277" s="715"/>
      <c r="HXR277" s="715"/>
      <c r="HXS277" s="715"/>
      <c r="HXT277" s="715"/>
      <c r="HXU277" s="715"/>
      <c r="HXV277" s="715"/>
      <c r="HXW277" s="715"/>
      <c r="HXX277" s="715"/>
      <c r="HXY277" s="715"/>
      <c r="HXZ277" s="715"/>
      <c r="HYA277" s="715"/>
      <c r="HYB277" s="715"/>
      <c r="HYC277" s="715"/>
      <c r="HYD277" s="715"/>
      <c r="HYE277" s="715"/>
      <c r="HYF277" s="715"/>
      <c r="HYG277" s="715"/>
      <c r="HYH277" s="715"/>
      <c r="HYI277" s="715"/>
      <c r="HYJ277" s="715"/>
      <c r="HYK277" s="715"/>
      <c r="HYL277" s="715"/>
      <c r="HYM277" s="715"/>
      <c r="HYN277" s="715"/>
      <c r="HYO277" s="715"/>
      <c r="HYP277" s="715"/>
      <c r="HYQ277" s="715"/>
      <c r="HYR277" s="715"/>
      <c r="HYS277" s="715"/>
      <c r="HYT277" s="715"/>
      <c r="HYU277" s="715"/>
      <c r="HYV277" s="715"/>
      <c r="HYW277" s="715"/>
      <c r="HYX277" s="715"/>
      <c r="HYY277" s="715"/>
      <c r="HYZ277" s="715"/>
      <c r="HZA277" s="715"/>
      <c r="HZB277" s="715"/>
      <c r="HZC277" s="715"/>
      <c r="HZD277" s="715"/>
      <c r="HZE277" s="715"/>
      <c r="HZF277" s="715"/>
      <c r="HZG277" s="715"/>
      <c r="HZH277" s="715"/>
      <c r="HZI277" s="715"/>
      <c r="HZJ277" s="715"/>
      <c r="HZK277" s="715"/>
      <c r="HZL277" s="715"/>
      <c r="HZM277" s="715"/>
      <c r="HZN277" s="715"/>
      <c r="HZO277" s="715"/>
      <c r="HZP277" s="715"/>
      <c r="HZQ277" s="715"/>
      <c r="HZR277" s="715"/>
      <c r="HZS277" s="715"/>
      <c r="HZT277" s="715"/>
      <c r="HZU277" s="715"/>
      <c r="HZV277" s="715"/>
      <c r="HZW277" s="715"/>
      <c r="HZX277" s="715"/>
      <c r="HZY277" s="715"/>
      <c r="HZZ277" s="715"/>
      <c r="IAA277" s="715"/>
      <c r="IAB277" s="715"/>
      <c r="IAC277" s="715"/>
      <c r="IAD277" s="715"/>
      <c r="IAE277" s="715"/>
      <c r="IBY277" s="715"/>
      <c r="IBZ277" s="715"/>
      <c r="ICA277" s="715"/>
      <c r="ICB277" s="715"/>
      <c r="ICC277" s="715"/>
      <c r="ICD277" s="715"/>
      <c r="ICE277" s="715"/>
      <c r="ICF277" s="715"/>
      <c r="ICG277" s="715"/>
      <c r="ICH277" s="715"/>
      <c r="ICI277" s="715"/>
      <c r="ICJ277" s="715"/>
      <c r="ICK277" s="715"/>
      <c r="ICL277" s="715"/>
      <c r="ICM277" s="715"/>
      <c r="ICN277" s="715"/>
      <c r="ICO277" s="715"/>
      <c r="ICP277" s="715"/>
      <c r="ICQ277" s="715"/>
      <c r="ICR277" s="715"/>
      <c r="ICS277" s="715"/>
      <c r="ICT277" s="715"/>
      <c r="ICU277" s="715"/>
      <c r="ICV277" s="715"/>
      <c r="ICW277" s="715"/>
      <c r="ICX277" s="715"/>
      <c r="ICY277" s="715"/>
      <c r="ICZ277" s="715"/>
      <c r="IDA277" s="715"/>
      <c r="IDB277" s="715"/>
      <c r="IDC277" s="715"/>
      <c r="IDD277" s="715"/>
      <c r="IDE277" s="715"/>
      <c r="IDF277" s="715"/>
      <c r="IDG277" s="715"/>
      <c r="IDH277" s="715"/>
      <c r="IDI277" s="715"/>
      <c r="IDJ277" s="715"/>
      <c r="IDK277" s="715"/>
      <c r="IDL277" s="715"/>
      <c r="IDM277" s="715"/>
      <c r="IDN277" s="715"/>
      <c r="IDO277" s="715"/>
      <c r="IDP277" s="715"/>
      <c r="IDQ277" s="715"/>
      <c r="IDR277" s="715"/>
      <c r="IDS277" s="715"/>
      <c r="IDT277" s="715"/>
      <c r="IDU277" s="715"/>
      <c r="IDV277" s="715"/>
      <c r="IDW277" s="715"/>
      <c r="IDX277" s="715"/>
      <c r="IDY277" s="715"/>
      <c r="IDZ277" s="715"/>
      <c r="IEA277" s="715"/>
      <c r="IEB277" s="715"/>
      <c r="IEC277" s="715"/>
      <c r="IED277" s="715"/>
      <c r="IEE277" s="715"/>
      <c r="IEF277" s="715"/>
      <c r="IEG277" s="715"/>
      <c r="IEH277" s="715"/>
      <c r="IEI277" s="715"/>
      <c r="IEJ277" s="715"/>
      <c r="IEK277" s="715"/>
      <c r="IEL277" s="715"/>
      <c r="IEM277" s="715"/>
      <c r="IEN277" s="715"/>
      <c r="IEO277" s="715"/>
      <c r="IGI277" s="715"/>
      <c r="IGJ277" s="715"/>
      <c r="IGK277" s="715"/>
      <c r="IGL277" s="715"/>
      <c r="IGM277" s="715"/>
      <c r="IGN277" s="715"/>
      <c r="IGO277" s="715"/>
      <c r="IGP277" s="715"/>
      <c r="IGQ277" s="715"/>
      <c r="IGR277" s="715"/>
      <c r="IGS277" s="715"/>
      <c r="IGT277" s="715"/>
      <c r="IGU277" s="715"/>
      <c r="IGV277" s="715"/>
      <c r="IGW277" s="715"/>
      <c r="IGX277" s="715"/>
      <c r="IGY277" s="715"/>
      <c r="IGZ277" s="715"/>
      <c r="IHA277" s="715"/>
      <c r="IHB277" s="715"/>
      <c r="IHC277" s="715"/>
      <c r="IHD277" s="715"/>
      <c r="IHE277" s="715"/>
      <c r="IHF277" s="715"/>
      <c r="IHG277" s="715"/>
      <c r="IHH277" s="715"/>
      <c r="IHI277" s="715"/>
      <c r="IHJ277" s="715"/>
      <c r="IHK277" s="715"/>
      <c r="IHL277" s="715"/>
      <c r="IHM277" s="715"/>
      <c r="IHN277" s="715"/>
      <c r="IHO277" s="715"/>
      <c r="IHP277" s="715"/>
      <c r="IHQ277" s="715"/>
      <c r="IHR277" s="715"/>
      <c r="IHS277" s="715"/>
      <c r="IHT277" s="715"/>
      <c r="IHU277" s="715"/>
      <c r="IHV277" s="715"/>
      <c r="IHW277" s="715"/>
      <c r="IHX277" s="715"/>
      <c r="IHY277" s="715"/>
      <c r="IHZ277" s="715"/>
      <c r="IIA277" s="715"/>
      <c r="IIB277" s="715"/>
      <c r="IIC277" s="715"/>
      <c r="IID277" s="715"/>
      <c r="IIE277" s="715"/>
      <c r="IIF277" s="715"/>
      <c r="IIG277" s="715"/>
      <c r="IIH277" s="715"/>
      <c r="III277" s="715"/>
      <c r="IIJ277" s="715"/>
      <c r="IIK277" s="715"/>
      <c r="IIL277" s="715"/>
      <c r="IIM277" s="715"/>
      <c r="IIN277" s="715"/>
      <c r="IIO277" s="715"/>
      <c r="IIP277" s="715"/>
      <c r="IIQ277" s="715"/>
      <c r="IIR277" s="715"/>
      <c r="IIS277" s="715"/>
      <c r="IIT277" s="715"/>
      <c r="IIU277" s="715"/>
      <c r="IIV277" s="715"/>
      <c r="IIW277" s="715"/>
      <c r="IIX277" s="715"/>
      <c r="IIY277" s="715"/>
      <c r="IKS277" s="715"/>
      <c r="IKT277" s="715"/>
      <c r="IKU277" s="715"/>
      <c r="IKV277" s="715"/>
      <c r="IKW277" s="715"/>
      <c r="IKX277" s="715"/>
      <c r="IKY277" s="715"/>
      <c r="IKZ277" s="715"/>
      <c r="ILA277" s="715"/>
      <c r="ILB277" s="715"/>
      <c r="ILC277" s="715"/>
      <c r="ILD277" s="715"/>
      <c r="ILE277" s="715"/>
      <c r="ILF277" s="715"/>
      <c r="ILG277" s="715"/>
      <c r="ILH277" s="715"/>
      <c r="ILI277" s="715"/>
      <c r="ILJ277" s="715"/>
      <c r="ILK277" s="715"/>
      <c r="ILL277" s="715"/>
      <c r="ILM277" s="715"/>
      <c r="ILN277" s="715"/>
      <c r="ILO277" s="715"/>
      <c r="ILP277" s="715"/>
      <c r="ILQ277" s="715"/>
      <c r="ILR277" s="715"/>
      <c r="ILS277" s="715"/>
      <c r="ILT277" s="715"/>
      <c r="ILU277" s="715"/>
      <c r="ILV277" s="715"/>
      <c r="ILW277" s="715"/>
      <c r="ILX277" s="715"/>
      <c r="ILY277" s="715"/>
      <c r="ILZ277" s="715"/>
      <c r="IMA277" s="715"/>
      <c r="IMB277" s="715"/>
      <c r="IMC277" s="715"/>
      <c r="IMD277" s="715"/>
      <c r="IME277" s="715"/>
      <c r="IMF277" s="715"/>
      <c r="IMG277" s="715"/>
      <c r="IMH277" s="715"/>
      <c r="IMI277" s="715"/>
      <c r="IMJ277" s="715"/>
      <c r="IMK277" s="715"/>
      <c r="IML277" s="715"/>
      <c r="IMM277" s="715"/>
      <c r="IMN277" s="715"/>
      <c r="IMO277" s="715"/>
      <c r="IMP277" s="715"/>
      <c r="IMQ277" s="715"/>
      <c r="IMR277" s="715"/>
      <c r="IMS277" s="715"/>
      <c r="IMT277" s="715"/>
      <c r="IMU277" s="715"/>
      <c r="IMV277" s="715"/>
      <c r="IMW277" s="715"/>
      <c r="IMX277" s="715"/>
      <c r="IMY277" s="715"/>
      <c r="IMZ277" s="715"/>
      <c r="INA277" s="715"/>
      <c r="INB277" s="715"/>
      <c r="INC277" s="715"/>
      <c r="IND277" s="715"/>
      <c r="INE277" s="715"/>
      <c r="INF277" s="715"/>
      <c r="ING277" s="715"/>
      <c r="INH277" s="715"/>
      <c r="INI277" s="715"/>
      <c r="IPC277" s="715"/>
      <c r="IPD277" s="715"/>
      <c r="IPE277" s="715"/>
      <c r="IPF277" s="715"/>
      <c r="IPG277" s="715"/>
      <c r="IPH277" s="715"/>
      <c r="IPI277" s="715"/>
      <c r="IPJ277" s="715"/>
      <c r="IPK277" s="715"/>
      <c r="IPL277" s="715"/>
      <c r="IPM277" s="715"/>
      <c r="IPN277" s="715"/>
      <c r="IPO277" s="715"/>
      <c r="IPP277" s="715"/>
      <c r="IPQ277" s="715"/>
      <c r="IPR277" s="715"/>
      <c r="IPS277" s="715"/>
      <c r="IPT277" s="715"/>
      <c r="IPU277" s="715"/>
      <c r="IPV277" s="715"/>
      <c r="IPW277" s="715"/>
      <c r="IPX277" s="715"/>
      <c r="IPY277" s="715"/>
      <c r="IPZ277" s="715"/>
      <c r="IQA277" s="715"/>
      <c r="IQB277" s="715"/>
      <c r="IQC277" s="715"/>
      <c r="IQD277" s="715"/>
      <c r="IQE277" s="715"/>
      <c r="IQF277" s="715"/>
      <c r="IQG277" s="715"/>
      <c r="IQH277" s="715"/>
      <c r="IQI277" s="715"/>
      <c r="IQJ277" s="715"/>
      <c r="IQK277" s="715"/>
      <c r="IQL277" s="715"/>
      <c r="IQM277" s="715"/>
      <c r="IQN277" s="715"/>
      <c r="IQO277" s="715"/>
      <c r="IQP277" s="715"/>
      <c r="IQQ277" s="715"/>
      <c r="IQR277" s="715"/>
      <c r="IQS277" s="715"/>
      <c r="IQT277" s="715"/>
      <c r="IQU277" s="715"/>
      <c r="IQV277" s="715"/>
      <c r="IQW277" s="715"/>
      <c r="IQX277" s="715"/>
      <c r="IQY277" s="715"/>
      <c r="IQZ277" s="715"/>
      <c r="IRA277" s="715"/>
      <c r="IRB277" s="715"/>
      <c r="IRC277" s="715"/>
      <c r="IRD277" s="715"/>
      <c r="IRE277" s="715"/>
      <c r="IRF277" s="715"/>
      <c r="IRG277" s="715"/>
      <c r="IRH277" s="715"/>
      <c r="IRI277" s="715"/>
      <c r="IRJ277" s="715"/>
      <c r="IRK277" s="715"/>
      <c r="IRL277" s="715"/>
      <c r="IRM277" s="715"/>
      <c r="IRN277" s="715"/>
      <c r="IRO277" s="715"/>
      <c r="IRP277" s="715"/>
      <c r="IRQ277" s="715"/>
      <c r="IRR277" s="715"/>
      <c r="IRS277" s="715"/>
      <c r="ITM277" s="715"/>
      <c r="ITN277" s="715"/>
      <c r="ITO277" s="715"/>
      <c r="ITP277" s="715"/>
      <c r="ITQ277" s="715"/>
      <c r="ITR277" s="715"/>
      <c r="ITS277" s="715"/>
      <c r="ITT277" s="715"/>
      <c r="ITU277" s="715"/>
      <c r="ITV277" s="715"/>
      <c r="ITW277" s="715"/>
      <c r="ITX277" s="715"/>
      <c r="ITY277" s="715"/>
      <c r="ITZ277" s="715"/>
      <c r="IUA277" s="715"/>
      <c r="IUB277" s="715"/>
      <c r="IUC277" s="715"/>
      <c r="IUD277" s="715"/>
      <c r="IUE277" s="715"/>
      <c r="IUF277" s="715"/>
      <c r="IUG277" s="715"/>
      <c r="IUH277" s="715"/>
      <c r="IUI277" s="715"/>
      <c r="IUJ277" s="715"/>
      <c r="IUK277" s="715"/>
      <c r="IUL277" s="715"/>
      <c r="IUM277" s="715"/>
      <c r="IUN277" s="715"/>
      <c r="IUO277" s="715"/>
      <c r="IUP277" s="715"/>
      <c r="IUQ277" s="715"/>
      <c r="IUR277" s="715"/>
      <c r="IUS277" s="715"/>
      <c r="IUT277" s="715"/>
      <c r="IUU277" s="715"/>
      <c r="IUV277" s="715"/>
      <c r="IUW277" s="715"/>
      <c r="IUX277" s="715"/>
      <c r="IUY277" s="715"/>
      <c r="IUZ277" s="715"/>
      <c r="IVA277" s="715"/>
      <c r="IVB277" s="715"/>
      <c r="IVC277" s="715"/>
      <c r="IVD277" s="715"/>
      <c r="IVE277" s="715"/>
      <c r="IVF277" s="715"/>
      <c r="IVG277" s="715"/>
      <c r="IVH277" s="715"/>
      <c r="IVI277" s="715"/>
      <c r="IVJ277" s="715"/>
      <c r="IVK277" s="715"/>
      <c r="IVL277" s="715"/>
      <c r="IVM277" s="715"/>
      <c r="IVN277" s="715"/>
      <c r="IVO277" s="715"/>
      <c r="IVP277" s="715"/>
      <c r="IVQ277" s="715"/>
      <c r="IVR277" s="715"/>
      <c r="IVS277" s="715"/>
      <c r="IVT277" s="715"/>
      <c r="IVU277" s="715"/>
      <c r="IVV277" s="715"/>
      <c r="IVW277" s="715"/>
      <c r="IVX277" s="715"/>
      <c r="IVY277" s="715"/>
      <c r="IVZ277" s="715"/>
      <c r="IWA277" s="715"/>
      <c r="IWB277" s="715"/>
      <c r="IWC277" s="715"/>
      <c r="IXW277" s="715"/>
      <c r="IXX277" s="715"/>
      <c r="IXY277" s="715"/>
      <c r="IXZ277" s="715"/>
      <c r="IYA277" s="715"/>
      <c r="IYB277" s="715"/>
      <c r="IYC277" s="715"/>
      <c r="IYD277" s="715"/>
      <c r="IYE277" s="715"/>
      <c r="IYF277" s="715"/>
      <c r="IYG277" s="715"/>
      <c r="IYH277" s="715"/>
      <c r="IYI277" s="715"/>
      <c r="IYJ277" s="715"/>
      <c r="IYK277" s="715"/>
      <c r="IYL277" s="715"/>
      <c r="IYM277" s="715"/>
      <c r="IYN277" s="715"/>
      <c r="IYO277" s="715"/>
      <c r="IYP277" s="715"/>
      <c r="IYQ277" s="715"/>
      <c r="IYR277" s="715"/>
      <c r="IYS277" s="715"/>
      <c r="IYT277" s="715"/>
      <c r="IYU277" s="715"/>
      <c r="IYV277" s="715"/>
      <c r="IYW277" s="715"/>
      <c r="IYX277" s="715"/>
      <c r="IYY277" s="715"/>
      <c r="IYZ277" s="715"/>
      <c r="IZA277" s="715"/>
      <c r="IZB277" s="715"/>
      <c r="IZC277" s="715"/>
      <c r="IZD277" s="715"/>
      <c r="IZE277" s="715"/>
      <c r="IZF277" s="715"/>
      <c r="IZG277" s="715"/>
      <c r="IZH277" s="715"/>
      <c r="IZI277" s="715"/>
      <c r="IZJ277" s="715"/>
      <c r="IZK277" s="715"/>
      <c r="IZL277" s="715"/>
      <c r="IZM277" s="715"/>
      <c r="IZN277" s="715"/>
      <c r="IZO277" s="715"/>
      <c r="IZP277" s="715"/>
      <c r="IZQ277" s="715"/>
      <c r="IZR277" s="715"/>
      <c r="IZS277" s="715"/>
      <c r="IZT277" s="715"/>
      <c r="IZU277" s="715"/>
      <c r="IZV277" s="715"/>
      <c r="IZW277" s="715"/>
      <c r="IZX277" s="715"/>
      <c r="IZY277" s="715"/>
      <c r="IZZ277" s="715"/>
      <c r="JAA277" s="715"/>
      <c r="JAB277" s="715"/>
      <c r="JAC277" s="715"/>
      <c r="JAD277" s="715"/>
      <c r="JAE277" s="715"/>
      <c r="JAF277" s="715"/>
      <c r="JAG277" s="715"/>
      <c r="JAH277" s="715"/>
      <c r="JAI277" s="715"/>
      <c r="JAJ277" s="715"/>
      <c r="JAK277" s="715"/>
      <c r="JAL277" s="715"/>
      <c r="JAM277" s="715"/>
      <c r="JCG277" s="715"/>
      <c r="JCH277" s="715"/>
      <c r="JCI277" s="715"/>
      <c r="JCJ277" s="715"/>
      <c r="JCK277" s="715"/>
      <c r="JCL277" s="715"/>
      <c r="JCM277" s="715"/>
      <c r="JCN277" s="715"/>
      <c r="JCO277" s="715"/>
      <c r="JCP277" s="715"/>
      <c r="JCQ277" s="715"/>
      <c r="JCR277" s="715"/>
      <c r="JCS277" s="715"/>
      <c r="JCT277" s="715"/>
      <c r="JCU277" s="715"/>
      <c r="JCV277" s="715"/>
      <c r="JCW277" s="715"/>
      <c r="JCX277" s="715"/>
      <c r="JCY277" s="715"/>
      <c r="JCZ277" s="715"/>
      <c r="JDA277" s="715"/>
      <c r="JDB277" s="715"/>
      <c r="JDC277" s="715"/>
      <c r="JDD277" s="715"/>
      <c r="JDE277" s="715"/>
      <c r="JDF277" s="715"/>
      <c r="JDG277" s="715"/>
      <c r="JDH277" s="715"/>
      <c r="JDI277" s="715"/>
      <c r="JDJ277" s="715"/>
      <c r="JDK277" s="715"/>
      <c r="JDL277" s="715"/>
      <c r="JDM277" s="715"/>
      <c r="JDN277" s="715"/>
      <c r="JDO277" s="715"/>
      <c r="JDP277" s="715"/>
      <c r="JDQ277" s="715"/>
      <c r="JDR277" s="715"/>
      <c r="JDS277" s="715"/>
      <c r="JDT277" s="715"/>
      <c r="JDU277" s="715"/>
      <c r="JDV277" s="715"/>
      <c r="JDW277" s="715"/>
      <c r="JDX277" s="715"/>
      <c r="JDY277" s="715"/>
      <c r="JDZ277" s="715"/>
      <c r="JEA277" s="715"/>
      <c r="JEB277" s="715"/>
      <c r="JEC277" s="715"/>
      <c r="JED277" s="715"/>
      <c r="JEE277" s="715"/>
      <c r="JEF277" s="715"/>
      <c r="JEG277" s="715"/>
      <c r="JEH277" s="715"/>
      <c r="JEI277" s="715"/>
      <c r="JEJ277" s="715"/>
      <c r="JEK277" s="715"/>
      <c r="JEL277" s="715"/>
      <c r="JEM277" s="715"/>
      <c r="JEN277" s="715"/>
      <c r="JEO277" s="715"/>
      <c r="JEP277" s="715"/>
      <c r="JEQ277" s="715"/>
      <c r="JER277" s="715"/>
      <c r="JES277" s="715"/>
      <c r="JET277" s="715"/>
      <c r="JEU277" s="715"/>
      <c r="JEV277" s="715"/>
      <c r="JEW277" s="715"/>
      <c r="JGQ277" s="715"/>
      <c r="JGR277" s="715"/>
      <c r="JGS277" s="715"/>
      <c r="JGT277" s="715"/>
      <c r="JGU277" s="715"/>
      <c r="JGV277" s="715"/>
      <c r="JGW277" s="715"/>
      <c r="JGX277" s="715"/>
      <c r="JGY277" s="715"/>
      <c r="JGZ277" s="715"/>
      <c r="JHA277" s="715"/>
      <c r="JHB277" s="715"/>
      <c r="JHC277" s="715"/>
      <c r="JHD277" s="715"/>
      <c r="JHE277" s="715"/>
      <c r="JHF277" s="715"/>
      <c r="JHG277" s="715"/>
      <c r="JHH277" s="715"/>
      <c r="JHI277" s="715"/>
      <c r="JHJ277" s="715"/>
      <c r="JHK277" s="715"/>
      <c r="JHL277" s="715"/>
      <c r="JHM277" s="715"/>
      <c r="JHN277" s="715"/>
      <c r="JHO277" s="715"/>
      <c r="JHP277" s="715"/>
      <c r="JHQ277" s="715"/>
      <c r="JHR277" s="715"/>
      <c r="JHS277" s="715"/>
      <c r="JHT277" s="715"/>
      <c r="JHU277" s="715"/>
      <c r="JHV277" s="715"/>
      <c r="JHW277" s="715"/>
      <c r="JHX277" s="715"/>
      <c r="JHY277" s="715"/>
      <c r="JHZ277" s="715"/>
      <c r="JIA277" s="715"/>
      <c r="JIB277" s="715"/>
      <c r="JIC277" s="715"/>
      <c r="JID277" s="715"/>
      <c r="JIE277" s="715"/>
      <c r="JIF277" s="715"/>
      <c r="JIG277" s="715"/>
      <c r="JIH277" s="715"/>
      <c r="JII277" s="715"/>
      <c r="JIJ277" s="715"/>
      <c r="JIK277" s="715"/>
      <c r="JIL277" s="715"/>
      <c r="JIM277" s="715"/>
      <c r="JIN277" s="715"/>
      <c r="JIO277" s="715"/>
      <c r="JIP277" s="715"/>
      <c r="JIQ277" s="715"/>
      <c r="JIR277" s="715"/>
      <c r="JIS277" s="715"/>
      <c r="JIT277" s="715"/>
      <c r="JIU277" s="715"/>
      <c r="JIV277" s="715"/>
      <c r="JIW277" s="715"/>
      <c r="JIX277" s="715"/>
      <c r="JIY277" s="715"/>
      <c r="JIZ277" s="715"/>
      <c r="JJA277" s="715"/>
      <c r="JJB277" s="715"/>
      <c r="JJC277" s="715"/>
      <c r="JJD277" s="715"/>
      <c r="JJE277" s="715"/>
      <c r="JJF277" s="715"/>
      <c r="JJG277" s="715"/>
      <c r="JLA277" s="715"/>
      <c r="JLB277" s="715"/>
      <c r="JLC277" s="715"/>
      <c r="JLD277" s="715"/>
      <c r="JLE277" s="715"/>
      <c r="JLF277" s="715"/>
      <c r="JLG277" s="715"/>
      <c r="JLH277" s="715"/>
      <c r="JLI277" s="715"/>
      <c r="JLJ277" s="715"/>
      <c r="JLK277" s="715"/>
      <c r="JLL277" s="715"/>
      <c r="JLM277" s="715"/>
      <c r="JLN277" s="715"/>
      <c r="JLO277" s="715"/>
      <c r="JLP277" s="715"/>
      <c r="JLQ277" s="715"/>
      <c r="JLR277" s="715"/>
      <c r="JLS277" s="715"/>
      <c r="JLT277" s="715"/>
      <c r="JLU277" s="715"/>
      <c r="JLV277" s="715"/>
      <c r="JLW277" s="715"/>
      <c r="JLX277" s="715"/>
      <c r="JLY277" s="715"/>
      <c r="JLZ277" s="715"/>
      <c r="JMA277" s="715"/>
      <c r="JMB277" s="715"/>
      <c r="JMC277" s="715"/>
      <c r="JMD277" s="715"/>
      <c r="JME277" s="715"/>
      <c r="JMF277" s="715"/>
      <c r="JMG277" s="715"/>
      <c r="JMH277" s="715"/>
      <c r="JMI277" s="715"/>
      <c r="JMJ277" s="715"/>
      <c r="JMK277" s="715"/>
      <c r="JML277" s="715"/>
      <c r="JMM277" s="715"/>
      <c r="JMN277" s="715"/>
      <c r="JMO277" s="715"/>
      <c r="JMP277" s="715"/>
      <c r="JMQ277" s="715"/>
      <c r="JMR277" s="715"/>
      <c r="JMS277" s="715"/>
      <c r="JMT277" s="715"/>
      <c r="JMU277" s="715"/>
      <c r="JMV277" s="715"/>
      <c r="JMW277" s="715"/>
      <c r="JMX277" s="715"/>
      <c r="JMY277" s="715"/>
      <c r="JMZ277" s="715"/>
      <c r="JNA277" s="715"/>
      <c r="JNB277" s="715"/>
      <c r="JNC277" s="715"/>
      <c r="JND277" s="715"/>
      <c r="JNE277" s="715"/>
      <c r="JNF277" s="715"/>
      <c r="JNG277" s="715"/>
      <c r="JNH277" s="715"/>
      <c r="JNI277" s="715"/>
      <c r="JNJ277" s="715"/>
      <c r="JNK277" s="715"/>
      <c r="JNL277" s="715"/>
      <c r="JNM277" s="715"/>
      <c r="JNN277" s="715"/>
      <c r="JNO277" s="715"/>
      <c r="JNP277" s="715"/>
      <c r="JNQ277" s="715"/>
      <c r="JPK277" s="715"/>
      <c r="JPL277" s="715"/>
      <c r="JPM277" s="715"/>
      <c r="JPN277" s="715"/>
      <c r="JPO277" s="715"/>
      <c r="JPP277" s="715"/>
      <c r="JPQ277" s="715"/>
      <c r="JPR277" s="715"/>
      <c r="JPS277" s="715"/>
      <c r="JPT277" s="715"/>
      <c r="JPU277" s="715"/>
      <c r="JPV277" s="715"/>
      <c r="JPW277" s="715"/>
      <c r="JPX277" s="715"/>
      <c r="JPY277" s="715"/>
      <c r="JPZ277" s="715"/>
      <c r="JQA277" s="715"/>
      <c r="JQB277" s="715"/>
      <c r="JQC277" s="715"/>
      <c r="JQD277" s="715"/>
      <c r="JQE277" s="715"/>
      <c r="JQF277" s="715"/>
      <c r="JQG277" s="715"/>
      <c r="JQH277" s="715"/>
      <c r="JQI277" s="715"/>
      <c r="JQJ277" s="715"/>
      <c r="JQK277" s="715"/>
      <c r="JQL277" s="715"/>
      <c r="JQM277" s="715"/>
      <c r="JQN277" s="715"/>
      <c r="JQO277" s="715"/>
      <c r="JQP277" s="715"/>
      <c r="JQQ277" s="715"/>
      <c r="JQR277" s="715"/>
      <c r="JQS277" s="715"/>
      <c r="JQT277" s="715"/>
      <c r="JQU277" s="715"/>
      <c r="JQV277" s="715"/>
      <c r="JQW277" s="715"/>
      <c r="JQX277" s="715"/>
      <c r="JQY277" s="715"/>
      <c r="JQZ277" s="715"/>
      <c r="JRA277" s="715"/>
      <c r="JRB277" s="715"/>
      <c r="JRC277" s="715"/>
      <c r="JRD277" s="715"/>
      <c r="JRE277" s="715"/>
      <c r="JRF277" s="715"/>
      <c r="JRG277" s="715"/>
      <c r="JRH277" s="715"/>
      <c r="JRI277" s="715"/>
      <c r="JRJ277" s="715"/>
      <c r="JRK277" s="715"/>
      <c r="JRL277" s="715"/>
      <c r="JRM277" s="715"/>
      <c r="JRN277" s="715"/>
      <c r="JRO277" s="715"/>
      <c r="JRP277" s="715"/>
      <c r="JRQ277" s="715"/>
      <c r="JRR277" s="715"/>
      <c r="JRS277" s="715"/>
      <c r="JRT277" s="715"/>
      <c r="JRU277" s="715"/>
      <c r="JRV277" s="715"/>
      <c r="JRW277" s="715"/>
      <c r="JRX277" s="715"/>
      <c r="JRY277" s="715"/>
      <c r="JRZ277" s="715"/>
      <c r="JSA277" s="715"/>
      <c r="JTU277" s="715"/>
      <c r="JTV277" s="715"/>
      <c r="JTW277" s="715"/>
      <c r="JTX277" s="715"/>
      <c r="JTY277" s="715"/>
      <c r="JTZ277" s="715"/>
      <c r="JUA277" s="715"/>
      <c r="JUB277" s="715"/>
      <c r="JUC277" s="715"/>
      <c r="JUD277" s="715"/>
      <c r="JUE277" s="715"/>
      <c r="JUF277" s="715"/>
      <c r="JUG277" s="715"/>
      <c r="JUH277" s="715"/>
      <c r="JUI277" s="715"/>
      <c r="JUJ277" s="715"/>
      <c r="JUK277" s="715"/>
      <c r="JUL277" s="715"/>
      <c r="JUM277" s="715"/>
      <c r="JUN277" s="715"/>
      <c r="JUO277" s="715"/>
      <c r="JUP277" s="715"/>
      <c r="JUQ277" s="715"/>
      <c r="JUR277" s="715"/>
      <c r="JUS277" s="715"/>
      <c r="JUT277" s="715"/>
      <c r="JUU277" s="715"/>
      <c r="JUV277" s="715"/>
      <c r="JUW277" s="715"/>
      <c r="JUX277" s="715"/>
      <c r="JUY277" s="715"/>
      <c r="JUZ277" s="715"/>
      <c r="JVA277" s="715"/>
      <c r="JVB277" s="715"/>
      <c r="JVC277" s="715"/>
      <c r="JVD277" s="715"/>
      <c r="JVE277" s="715"/>
      <c r="JVF277" s="715"/>
      <c r="JVG277" s="715"/>
      <c r="JVH277" s="715"/>
      <c r="JVI277" s="715"/>
      <c r="JVJ277" s="715"/>
      <c r="JVK277" s="715"/>
      <c r="JVL277" s="715"/>
      <c r="JVM277" s="715"/>
      <c r="JVN277" s="715"/>
      <c r="JVO277" s="715"/>
      <c r="JVP277" s="715"/>
      <c r="JVQ277" s="715"/>
      <c r="JVR277" s="715"/>
      <c r="JVS277" s="715"/>
      <c r="JVT277" s="715"/>
      <c r="JVU277" s="715"/>
      <c r="JVV277" s="715"/>
      <c r="JVW277" s="715"/>
      <c r="JVX277" s="715"/>
      <c r="JVY277" s="715"/>
      <c r="JVZ277" s="715"/>
      <c r="JWA277" s="715"/>
      <c r="JWB277" s="715"/>
      <c r="JWC277" s="715"/>
      <c r="JWD277" s="715"/>
      <c r="JWE277" s="715"/>
      <c r="JWF277" s="715"/>
      <c r="JWG277" s="715"/>
      <c r="JWH277" s="715"/>
      <c r="JWI277" s="715"/>
      <c r="JWJ277" s="715"/>
      <c r="JWK277" s="715"/>
      <c r="JYE277" s="715"/>
      <c r="JYF277" s="715"/>
      <c r="JYG277" s="715"/>
      <c r="JYH277" s="715"/>
      <c r="JYI277" s="715"/>
      <c r="JYJ277" s="715"/>
      <c r="JYK277" s="715"/>
      <c r="JYL277" s="715"/>
      <c r="JYM277" s="715"/>
      <c r="JYN277" s="715"/>
      <c r="JYO277" s="715"/>
      <c r="JYP277" s="715"/>
      <c r="JYQ277" s="715"/>
      <c r="JYR277" s="715"/>
      <c r="JYS277" s="715"/>
      <c r="JYT277" s="715"/>
      <c r="JYU277" s="715"/>
      <c r="JYV277" s="715"/>
      <c r="JYW277" s="715"/>
      <c r="JYX277" s="715"/>
      <c r="JYY277" s="715"/>
      <c r="JYZ277" s="715"/>
      <c r="JZA277" s="715"/>
      <c r="JZB277" s="715"/>
      <c r="JZC277" s="715"/>
      <c r="JZD277" s="715"/>
      <c r="JZE277" s="715"/>
      <c r="JZF277" s="715"/>
      <c r="JZG277" s="715"/>
      <c r="JZH277" s="715"/>
      <c r="JZI277" s="715"/>
      <c r="JZJ277" s="715"/>
      <c r="JZK277" s="715"/>
      <c r="JZL277" s="715"/>
      <c r="JZM277" s="715"/>
      <c r="JZN277" s="715"/>
      <c r="JZO277" s="715"/>
      <c r="JZP277" s="715"/>
      <c r="JZQ277" s="715"/>
      <c r="JZR277" s="715"/>
      <c r="JZS277" s="715"/>
      <c r="JZT277" s="715"/>
      <c r="JZU277" s="715"/>
      <c r="JZV277" s="715"/>
      <c r="JZW277" s="715"/>
      <c r="JZX277" s="715"/>
      <c r="JZY277" s="715"/>
      <c r="JZZ277" s="715"/>
      <c r="KAA277" s="715"/>
      <c r="KAB277" s="715"/>
      <c r="KAC277" s="715"/>
      <c r="KAD277" s="715"/>
      <c r="KAE277" s="715"/>
      <c r="KAF277" s="715"/>
      <c r="KAG277" s="715"/>
      <c r="KAH277" s="715"/>
      <c r="KAI277" s="715"/>
      <c r="KAJ277" s="715"/>
      <c r="KAK277" s="715"/>
      <c r="KAL277" s="715"/>
      <c r="KAM277" s="715"/>
      <c r="KAN277" s="715"/>
      <c r="KAO277" s="715"/>
      <c r="KAP277" s="715"/>
      <c r="KAQ277" s="715"/>
      <c r="KAR277" s="715"/>
      <c r="KAS277" s="715"/>
      <c r="KAT277" s="715"/>
      <c r="KAU277" s="715"/>
      <c r="KCO277" s="715"/>
      <c r="KCP277" s="715"/>
      <c r="KCQ277" s="715"/>
      <c r="KCR277" s="715"/>
      <c r="KCS277" s="715"/>
      <c r="KCT277" s="715"/>
      <c r="KCU277" s="715"/>
      <c r="KCV277" s="715"/>
      <c r="KCW277" s="715"/>
      <c r="KCX277" s="715"/>
      <c r="KCY277" s="715"/>
      <c r="KCZ277" s="715"/>
      <c r="KDA277" s="715"/>
      <c r="KDB277" s="715"/>
      <c r="KDC277" s="715"/>
      <c r="KDD277" s="715"/>
      <c r="KDE277" s="715"/>
      <c r="KDF277" s="715"/>
      <c r="KDG277" s="715"/>
      <c r="KDH277" s="715"/>
      <c r="KDI277" s="715"/>
      <c r="KDJ277" s="715"/>
      <c r="KDK277" s="715"/>
      <c r="KDL277" s="715"/>
      <c r="KDM277" s="715"/>
      <c r="KDN277" s="715"/>
      <c r="KDO277" s="715"/>
      <c r="KDP277" s="715"/>
      <c r="KDQ277" s="715"/>
      <c r="KDR277" s="715"/>
      <c r="KDS277" s="715"/>
      <c r="KDT277" s="715"/>
      <c r="KDU277" s="715"/>
      <c r="KDV277" s="715"/>
      <c r="KDW277" s="715"/>
      <c r="KDX277" s="715"/>
      <c r="KDY277" s="715"/>
      <c r="KDZ277" s="715"/>
      <c r="KEA277" s="715"/>
      <c r="KEB277" s="715"/>
      <c r="KEC277" s="715"/>
      <c r="KED277" s="715"/>
      <c r="KEE277" s="715"/>
      <c r="KEF277" s="715"/>
      <c r="KEG277" s="715"/>
      <c r="KEH277" s="715"/>
      <c r="KEI277" s="715"/>
      <c r="KEJ277" s="715"/>
      <c r="KEK277" s="715"/>
      <c r="KEL277" s="715"/>
      <c r="KEM277" s="715"/>
      <c r="KEN277" s="715"/>
      <c r="KEO277" s="715"/>
      <c r="KEP277" s="715"/>
      <c r="KEQ277" s="715"/>
      <c r="KER277" s="715"/>
      <c r="KES277" s="715"/>
      <c r="KET277" s="715"/>
      <c r="KEU277" s="715"/>
      <c r="KEV277" s="715"/>
      <c r="KEW277" s="715"/>
      <c r="KEX277" s="715"/>
      <c r="KEY277" s="715"/>
      <c r="KEZ277" s="715"/>
      <c r="KFA277" s="715"/>
      <c r="KFB277" s="715"/>
      <c r="KFC277" s="715"/>
      <c r="KFD277" s="715"/>
      <c r="KFE277" s="715"/>
      <c r="KGY277" s="715"/>
      <c r="KGZ277" s="715"/>
      <c r="KHA277" s="715"/>
      <c r="KHB277" s="715"/>
      <c r="KHC277" s="715"/>
      <c r="KHD277" s="715"/>
      <c r="KHE277" s="715"/>
      <c r="KHF277" s="715"/>
      <c r="KHG277" s="715"/>
      <c r="KHH277" s="715"/>
      <c r="KHI277" s="715"/>
      <c r="KHJ277" s="715"/>
      <c r="KHK277" s="715"/>
      <c r="KHL277" s="715"/>
      <c r="KHM277" s="715"/>
      <c r="KHN277" s="715"/>
      <c r="KHO277" s="715"/>
      <c r="KHP277" s="715"/>
      <c r="KHQ277" s="715"/>
      <c r="KHR277" s="715"/>
      <c r="KHS277" s="715"/>
      <c r="KHT277" s="715"/>
      <c r="KHU277" s="715"/>
      <c r="KHV277" s="715"/>
      <c r="KHW277" s="715"/>
      <c r="KHX277" s="715"/>
      <c r="KHY277" s="715"/>
      <c r="KHZ277" s="715"/>
      <c r="KIA277" s="715"/>
      <c r="KIB277" s="715"/>
      <c r="KIC277" s="715"/>
      <c r="KID277" s="715"/>
      <c r="KIE277" s="715"/>
      <c r="KIF277" s="715"/>
      <c r="KIG277" s="715"/>
      <c r="KIH277" s="715"/>
      <c r="KII277" s="715"/>
      <c r="KIJ277" s="715"/>
      <c r="KIK277" s="715"/>
      <c r="KIL277" s="715"/>
      <c r="KIM277" s="715"/>
      <c r="KIN277" s="715"/>
      <c r="KIO277" s="715"/>
      <c r="KIP277" s="715"/>
      <c r="KIQ277" s="715"/>
      <c r="KIR277" s="715"/>
      <c r="KIS277" s="715"/>
      <c r="KIT277" s="715"/>
      <c r="KIU277" s="715"/>
      <c r="KIV277" s="715"/>
      <c r="KIW277" s="715"/>
      <c r="KIX277" s="715"/>
      <c r="KIY277" s="715"/>
      <c r="KIZ277" s="715"/>
      <c r="KJA277" s="715"/>
      <c r="KJB277" s="715"/>
      <c r="KJC277" s="715"/>
      <c r="KJD277" s="715"/>
      <c r="KJE277" s="715"/>
      <c r="KJF277" s="715"/>
      <c r="KJG277" s="715"/>
      <c r="KJH277" s="715"/>
      <c r="KJI277" s="715"/>
      <c r="KJJ277" s="715"/>
      <c r="KJK277" s="715"/>
      <c r="KJL277" s="715"/>
      <c r="KJM277" s="715"/>
      <c r="KJN277" s="715"/>
      <c r="KJO277" s="715"/>
      <c r="KLI277" s="715"/>
      <c r="KLJ277" s="715"/>
      <c r="KLK277" s="715"/>
      <c r="KLL277" s="715"/>
      <c r="KLM277" s="715"/>
      <c r="KLN277" s="715"/>
      <c r="KLO277" s="715"/>
      <c r="KLP277" s="715"/>
      <c r="KLQ277" s="715"/>
      <c r="KLR277" s="715"/>
      <c r="KLS277" s="715"/>
      <c r="KLT277" s="715"/>
      <c r="KLU277" s="715"/>
      <c r="KLV277" s="715"/>
      <c r="KLW277" s="715"/>
      <c r="KLX277" s="715"/>
      <c r="KLY277" s="715"/>
      <c r="KLZ277" s="715"/>
      <c r="KMA277" s="715"/>
      <c r="KMB277" s="715"/>
      <c r="KMC277" s="715"/>
      <c r="KMD277" s="715"/>
      <c r="KME277" s="715"/>
      <c r="KMF277" s="715"/>
      <c r="KMG277" s="715"/>
      <c r="KMH277" s="715"/>
      <c r="KMI277" s="715"/>
      <c r="KMJ277" s="715"/>
      <c r="KMK277" s="715"/>
      <c r="KML277" s="715"/>
      <c r="KMM277" s="715"/>
      <c r="KMN277" s="715"/>
      <c r="KMO277" s="715"/>
      <c r="KMP277" s="715"/>
      <c r="KMQ277" s="715"/>
      <c r="KMR277" s="715"/>
      <c r="KMS277" s="715"/>
      <c r="KMT277" s="715"/>
      <c r="KMU277" s="715"/>
      <c r="KMV277" s="715"/>
      <c r="KMW277" s="715"/>
      <c r="KMX277" s="715"/>
      <c r="KMY277" s="715"/>
      <c r="KMZ277" s="715"/>
      <c r="KNA277" s="715"/>
      <c r="KNB277" s="715"/>
      <c r="KNC277" s="715"/>
      <c r="KND277" s="715"/>
      <c r="KNE277" s="715"/>
      <c r="KNF277" s="715"/>
      <c r="KNG277" s="715"/>
      <c r="KNH277" s="715"/>
      <c r="KNI277" s="715"/>
      <c r="KNJ277" s="715"/>
      <c r="KNK277" s="715"/>
      <c r="KNL277" s="715"/>
      <c r="KNM277" s="715"/>
      <c r="KNN277" s="715"/>
      <c r="KNO277" s="715"/>
      <c r="KNP277" s="715"/>
      <c r="KNQ277" s="715"/>
      <c r="KNR277" s="715"/>
      <c r="KNS277" s="715"/>
      <c r="KNT277" s="715"/>
      <c r="KNU277" s="715"/>
      <c r="KNV277" s="715"/>
      <c r="KNW277" s="715"/>
      <c r="KNX277" s="715"/>
      <c r="KNY277" s="715"/>
      <c r="KPS277" s="715"/>
      <c r="KPT277" s="715"/>
      <c r="KPU277" s="715"/>
      <c r="KPV277" s="715"/>
      <c r="KPW277" s="715"/>
      <c r="KPX277" s="715"/>
      <c r="KPY277" s="715"/>
      <c r="KPZ277" s="715"/>
      <c r="KQA277" s="715"/>
      <c r="KQB277" s="715"/>
      <c r="KQC277" s="715"/>
      <c r="KQD277" s="715"/>
      <c r="KQE277" s="715"/>
      <c r="KQF277" s="715"/>
      <c r="KQG277" s="715"/>
      <c r="KQH277" s="715"/>
      <c r="KQI277" s="715"/>
      <c r="KQJ277" s="715"/>
      <c r="KQK277" s="715"/>
      <c r="KQL277" s="715"/>
      <c r="KQM277" s="715"/>
      <c r="KQN277" s="715"/>
      <c r="KQO277" s="715"/>
      <c r="KQP277" s="715"/>
      <c r="KQQ277" s="715"/>
      <c r="KQR277" s="715"/>
      <c r="KQS277" s="715"/>
      <c r="KQT277" s="715"/>
      <c r="KQU277" s="715"/>
      <c r="KQV277" s="715"/>
      <c r="KQW277" s="715"/>
      <c r="KQX277" s="715"/>
      <c r="KQY277" s="715"/>
      <c r="KQZ277" s="715"/>
      <c r="KRA277" s="715"/>
      <c r="KRB277" s="715"/>
      <c r="KRC277" s="715"/>
      <c r="KRD277" s="715"/>
      <c r="KRE277" s="715"/>
      <c r="KRF277" s="715"/>
      <c r="KRG277" s="715"/>
      <c r="KRH277" s="715"/>
      <c r="KRI277" s="715"/>
      <c r="KRJ277" s="715"/>
      <c r="KRK277" s="715"/>
      <c r="KRL277" s="715"/>
      <c r="KRM277" s="715"/>
      <c r="KRN277" s="715"/>
      <c r="KRO277" s="715"/>
      <c r="KRP277" s="715"/>
      <c r="KRQ277" s="715"/>
      <c r="KRR277" s="715"/>
      <c r="KRS277" s="715"/>
      <c r="KRT277" s="715"/>
      <c r="KRU277" s="715"/>
      <c r="KRV277" s="715"/>
      <c r="KRW277" s="715"/>
      <c r="KRX277" s="715"/>
      <c r="KRY277" s="715"/>
      <c r="KRZ277" s="715"/>
      <c r="KSA277" s="715"/>
      <c r="KSB277" s="715"/>
      <c r="KSC277" s="715"/>
      <c r="KSD277" s="715"/>
      <c r="KSE277" s="715"/>
      <c r="KSF277" s="715"/>
      <c r="KSG277" s="715"/>
      <c r="KSH277" s="715"/>
      <c r="KSI277" s="715"/>
      <c r="KUC277" s="715"/>
      <c r="KUD277" s="715"/>
      <c r="KUE277" s="715"/>
      <c r="KUF277" s="715"/>
      <c r="KUG277" s="715"/>
      <c r="KUH277" s="715"/>
      <c r="KUI277" s="715"/>
      <c r="KUJ277" s="715"/>
      <c r="KUK277" s="715"/>
      <c r="KUL277" s="715"/>
      <c r="KUM277" s="715"/>
      <c r="KUN277" s="715"/>
      <c r="KUO277" s="715"/>
      <c r="KUP277" s="715"/>
      <c r="KUQ277" s="715"/>
      <c r="KUR277" s="715"/>
      <c r="KUS277" s="715"/>
      <c r="KUT277" s="715"/>
      <c r="KUU277" s="715"/>
      <c r="KUV277" s="715"/>
      <c r="KUW277" s="715"/>
      <c r="KUX277" s="715"/>
      <c r="KUY277" s="715"/>
      <c r="KUZ277" s="715"/>
      <c r="KVA277" s="715"/>
      <c r="KVB277" s="715"/>
      <c r="KVC277" s="715"/>
      <c r="KVD277" s="715"/>
      <c r="KVE277" s="715"/>
      <c r="KVF277" s="715"/>
      <c r="KVG277" s="715"/>
      <c r="KVH277" s="715"/>
      <c r="KVI277" s="715"/>
      <c r="KVJ277" s="715"/>
      <c r="KVK277" s="715"/>
      <c r="KVL277" s="715"/>
      <c r="KVM277" s="715"/>
      <c r="KVN277" s="715"/>
      <c r="KVO277" s="715"/>
      <c r="KVP277" s="715"/>
      <c r="KVQ277" s="715"/>
      <c r="KVR277" s="715"/>
      <c r="KVS277" s="715"/>
      <c r="KVT277" s="715"/>
      <c r="KVU277" s="715"/>
      <c r="KVV277" s="715"/>
      <c r="KVW277" s="715"/>
      <c r="KVX277" s="715"/>
      <c r="KVY277" s="715"/>
      <c r="KVZ277" s="715"/>
      <c r="KWA277" s="715"/>
      <c r="KWB277" s="715"/>
      <c r="KWC277" s="715"/>
      <c r="KWD277" s="715"/>
      <c r="KWE277" s="715"/>
      <c r="KWF277" s="715"/>
      <c r="KWG277" s="715"/>
      <c r="KWH277" s="715"/>
      <c r="KWI277" s="715"/>
      <c r="KWJ277" s="715"/>
      <c r="KWK277" s="715"/>
      <c r="KWL277" s="715"/>
      <c r="KWM277" s="715"/>
      <c r="KWN277" s="715"/>
      <c r="KWO277" s="715"/>
      <c r="KWP277" s="715"/>
      <c r="KWQ277" s="715"/>
      <c r="KWR277" s="715"/>
      <c r="KWS277" s="715"/>
      <c r="KYM277" s="715"/>
      <c r="KYN277" s="715"/>
      <c r="KYO277" s="715"/>
      <c r="KYP277" s="715"/>
      <c r="KYQ277" s="715"/>
      <c r="KYR277" s="715"/>
      <c r="KYS277" s="715"/>
      <c r="KYT277" s="715"/>
      <c r="KYU277" s="715"/>
      <c r="KYV277" s="715"/>
      <c r="KYW277" s="715"/>
      <c r="KYX277" s="715"/>
      <c r="KYY277" s="715"/>
      <c r="KYZ277" s="715"/>
      <c r="KZA277" s="715"/>
      <c r="KZB277" s="715"/>
      <c r="KZC277" s="715"/>
      <c r="KZD277" s="715"/>
      <c r="KZE277" s="715"/>
      <c r="KZF277" s="715"/>
      <c r="KZG277" s="715"/>
      <c r="KZH277" s="715"/>
      <c r="KZI277" s="715"/>
      <c r="KZJ277" s="715"/>
      <c r="KZK277" s="715"/>
      <c r="KZL277" s="715"/>
      <c r="KZM277" s="715"/>
      <c r="KZN277" s="715"/>
      <c r="KZO277" s="715"/>
      <c r="KZP277" s="715"/>
      <c r="KZQ277" s="715"/>
      <c r="KZR277" s="715"/>
      <c r="KZS277" s="715"/>
      <c r="KZT277" s="715"/>
      <c r="KZU277" s="715"/>
      <c r="KZV277" s="715"/>
      <c r="KZW277" s="715"/>
      <c r="KZX277" s="715"/>
      <c r="KZY277" s="715"/>
      <c r="KZZ277" s="715"/>
      <c r="LAA277" s="715"/>
      <c r="LAB277" s="715"/>
      <c r="LAC277" s="715"/>
      <c r="LAD277" s="715"/>
      <c r="LAE277" s="715"/>
      <c r="LAF277" s="715"/>
      <c r="LAG277" s="715"/>
      <c r="LAH277" s="715"/>
      <c r="LAI277" s="715"/>
      <c r="LAJ277" s="715"/>
      <c r="LAK277" s="715"/>
      <c r="LAL277" s="715"/>
      <c r="LAM277" s="715"/>
      <c r="LAN277" s="715"/>
      <c r="LAO277" s="715"/>
      <c r="LAP277" s="715"/>
      <c r="LAQ277" s="715"/>
      <c r="LAR277" s="715"/>
      <c r="LAS277" s="715"/>
      <c r="LAT277" s="715"/>
      <c r="LAU277" s="715"/>
      <c r="LAV277" s="715"/>
      <c r="LAW277" s="715"/>
      <c r="LAX277" s="715"/>
      <c r="LAY277" s="715"/>
      <c r="LAZ277" s="715"/>
      <c r="LBA277" s="715"/>
      <c r="LBB277" s="715"/>
      <c r="LBC277" s="715"/>
      <c r="LCW277" s="715"/>
      <c r="LCX277" s="715"/>
      <c r="LCY277" s="715"/>
      <c r="LCZ277" s="715"/>
      <c r="LDA277" s="715"/>
      <c r="LDB277" s="715"/>
      <c r="LDC277" s="715"/>
      <c r="LDD277" s="715"/>
      <c r="LDE277" s="715"/>
      <c r="LDF277" s="715"/>
      <c r="LDG277" s="715"/>
      <c r="LDH277" s="715"/>
      <c r="LDI277" s="715"/>
      <c r="LDJ277" s="715"/>
      <c r="LDK277" s="715"/>
      <c r="LDL277" s="715"/>
      <c r="LDM277" s="715"/>
      <c r="LDN277" s="715"/>
      <c r="LDO277" s="715"/>
      <c r="LDP277" s="715"/>
      <c r="LDQ277" s="715"/>
      <c r="LDR277" s="715"/>
      <c r="LDS277" s="715"/>
      <c r="LDT277" s="715"/>
      <c r="LDU277" s="715"/>
      <c r="LDV277" s="715"/>
      <c r="LDW277" s="715"/>
      <c r="LDX277" s="715"/>
      <c r="LDY277" s="715"/>
      <c r="LDZ277" s="715"/>
      <c r="LEA277" s="715"/>
      <c r="LEB277" s="715"/>
      <c r="LEC277" s="715"/>
      <c r="LED277" s="715"/>
      <c r="LEE277" s="715"/>
      <c r="LEF277" s="715"/>
      <c r="LEG277" s="715"/>
      <c r="LEH277" s="715"/>
      <c r="LEI277" s="715"/>
      <c r="LEJ277" s="715"/>
      <c r="LEK277" s="715"/>
      <c r="LEL277" s="715"/>
      <c r="LEM277" s="715"/>
      <c r="LEN277" s="715"/>
      <c r="LEO277" s="715"/>
      <c r="LEP277" s="715"/>
      <c r="LEQ277" s="715"/>
      <c r="LER277" s="715"/>
      <c r="LES277" s="715"/>
      <c r="LET277" s="715"/>
      <c r="LEU277" s="715"/>
      <c r="LEV277" s="715"/>
      <c r="LEW277" s="715"/>
      <c r="LEX277" s="715"/>
      <c r="LEY277" s="715"/>
      <c r="LEZ277" s="715"/>
      <c r="LFA277" s="715"/>
      <c r="LFB277" s="715"/>
      <c r="LFC277" s="715"/>
      <c r="LFD277" s="715"/>
      <c r="LFE277" s="715"/>
      <c r="LFF277" s="715"/>
      <c r="LFG277" s="715"/>
      <c r="LFH277" s="715"/>
      <c r="LFI277" s="715"/>
      <c r="LFJ277" s="715"/>
      <c r="LFK277" s="715"/>
      <c r="LFL277" s="715"/>
      <c r="LFM277" s="715"/>
      <c r="LHG277" s="715"/>
      <c r="LHH277" s="715"/>
      <c r="LHI277" s="715"/>
      <c r="LHJ277" s="715"/>
      <c r="LHK277" s="715"/>
      <c r="LHL277" s="715"/>
      <c r="LHM277" s="715"/>
      <c r="LHN277" s="715"/>
      <c r="LHO277" s="715"/>
      <c r="LHP277" s="715"/>
      <c r="LHQ277" s="715"/>
      <c r="LHR277" s="715"/>
      <c r="LHS277" s="715"/>
      <c r="LHT277" s="715"/>
      <c r="LHU277" s="715"/>
      <c r="LHV277" s="715"/>
      <c r="LHW277" s="715"/>
      <c r="LHX277" s="715"/>
      <c r="LHY277" s="715"/>
      <c r="LHZ277" s="715"/>
      <c r="LIA277" s="715"/>
      <c r="LIB277" s="715"/>
      <c r="LIC277" s="715"/>
      <c r="LID277" s="715"/>
      <c r="LIE277" s="715"/>
      <c r="LIF277" s="715"/>
      <c r="LIG277" s="715"/>
      <c r="LIH277" s="715"/>
      <c r="LII277" s="715"/>
      <c r="LIJ277" s="715"/>
      <c r="LIK277" s="715"/>
      <c r="LIL277" s="715"/>
      <c r="LIM277" s="715"/>
      <c r="LIN277" s="715"/>
      <c r="LIO277" s="715"/>
      <c r="LIP277" s="715"/>
      <c r="LIQ277" s="715"/>
      <c r="LIR277" s="715"/>
      <c r="LIS277" s="715"/>
      <c r="LIT277" s="715"/>
      <c r="LIU277" s="715"/>
      <c r="LIV277" s="715"/>
      <c r="LIW277" s="715"/>
      <c r="LIX277" s="715"/>
      <c r="LIY277" s="715"/>
      <c r="LIZ277" s="715"/>
      <c r="LJA277" s="715"/>
      <c r="LJB277" s="715"/>
      <c r="LJC277" s="715"/>
      <c r="LJD277" s="715"/>
      <c r="LJE277" s="715"/>
      <c r="LJF277" s="715"/>
      <c r="LJG277" s="715"/>
      <c r="LJH277" s="715"/>
      <c r="LJI277" s="715"/>
      <c r="LJJ277" s="715"/>
      <c r="LJK277" s="715"/>
      <c r="LJL277" s="715"/>
      <c r="LJM277" s="715"/>
      <c r="LJN277" s="715"/>
      <c r="LJO277" s="715"/>
      <c r="LJP277" s="715"/>
      <c r="LJQ277" s="715"/>
      <c r="LJR277" s="715"/>
      <c r="LJS277" s="715"/>
      <c r="LJT277" s="715"/>
      <c r="LJU277" s="715"/>
      <c r="LJV277" s="715"/>
      <c r="LJW277" s="715"/>
      <c r="LLQ277" s="715"/>
      <c r="LLR277" s="715"/>
      <c r="LLS277" s="715"/>
      <c r="LLT277" s="715"/>
      <c r="LLU277" s="715"/>
      <c r="LLV277" s="715"/>
      <c r="LLW277" s="715"/>
      <c r="LLX277" s="715"/>
      <c r="LLY277" s="715"/>
      <c r="LLZ277" s="715"/>
      <c r="LMA277" s="715"/>
      <c r="LMB277" s="715"/>
      <c r="LMC277" s="715"/>
      <c r="LMD277" s="715"/>
      <c r="LME277" s="715"/>
      <c r="LMF277" s="715"/>
      <c r="LMG277" s="715"/>
      <c r="LMH277" s="715"/>
      <c r="LMI277" s="715"/>
      <c r="LMJ277" s="715"/>
      <c r="LMK277" s="715"/>
      <c r="LML277" s="715"/>
      <c r="LMM277" s="715"/>
      <c r="LMN277" s="715"/>
      <c r="LMO277" s="715"/>
      <c r="LMP277" s="715"/>
      <c r="LMQ277" s="715"/>
      <c r="LMR277" s="715"/>
      <c r="LMS277" s="715"/>
      <c r="LMT277" s="715"/>
      <c r="LMU277" s="715"/>
      <c r="LMV277" s="715"/>
      <c r="LMW277" s="715"/>
      <c r="LMX277" s="715"/>
      <c r="LMY277" s="715"/>
      <c r="LMZ277" s="715"/>
      <c r="LNA277" s="715"/>
      <c r="LNB277" s="715"/>
      <c r="LNC277" s="715"/>
      <c r="LND277" s="715"/>
      <c r="LNE277" s="715"/>
      <c r="LNF277" s="715"/>
      <c r="LNG277" s="715"/>
      <c r="LNH277" s="715"/>
      <c r="LNI277" s="715"/>
      <c r="LNJ277" s="715"/>
      <c r="LNK277" s="715"/>
      <c r="LNL277" s="715"/>
      <c r="LNM277" s="715"/>
      <c r="LNN277" s="715"/>
      <c r="LNO277" s="715"/>
      <c r="LNP277" s="715"/>
      <c r="LNQ277" s="715"/>
      <c r="LNR277" s="715"/>
      <c r="LNS277" s="715"/>
      <c r="LNT277" s="715"/>
      <c r="LNU277" s="715"/>
      <c r="LNV277" s="715"/>
      <c r="LNW277" s="715"/>
      <c r="LNX277" s="715"/>
      <c r="LNY277" s="715"/>
      <c r="LNZ277" s="715"/>
      <c r="LOA277" s="715"/>
      <c r="LOB277" s="715"/>
      <c r="LOC277" s="715"/>
      <c r="LOD277" s="715"/>
      <c r="LOE277" s="715"/>
      <c r="LOF277" s="715"/>
      <c r="LOG277" s="715"/>
      <c r="LQA277" s="715"/>
      <c r="LQB277" s="715"/>
      <c r="LQC277" s="715"/>
      <c r="LQD277" s="715"/>
      <c r="LQE277" s="715"/>
      <c r="LQF277" s="715"/>
      <c r="LQG277" s="715"/>
      <c r="LQH277" s="715"/>
      <c r="LQI277" s="715"/>
      <c r="LQJ277" s="715"/>
      <c r="LQK277" s="715"/>
      <c r="LQL277" s="715"/>
      <c r="LQM277" s="715"/>
      <c r="LQN277" s="715"/>
      <c r="LQO277" s="715"/>
      <c r="LQP277" s="715"/>
      <c r="LQQ277" s="715"/>
      <c r="LQR277" s="715"/>
      <c r="LQS277" s="715"/>
      <c r="LQT277" s="715"/>
      <c r="LQU277" s="715"/>
      <c r="LQV277" s="715"/>
      <c r="LQW277" s="715"/>
      <c r="LQX277" s="715"/>
      <c r="LQY277" s="715"/>
      <c r="LQZ277" s="715"/>
      <c r="LRA277" s="715"/>
      <c r="LRB277" s="715"/>
      <c r="LRC277" s="715"/>
      <c r="LRD277" s="715"/>
      <c r="LRE277" s="715"/>
      <c r="LRF277" s="715"/>
      <c r="LRG277" s="715"/>
      <c r="LRH277" s="715"/>
      <c r="LRI277" s="715"/>
      <c r="LRJ277" s="715"/>
      <c r="LRK277" s="715"/>
      <c r="LRL277" s="715"/>
      <c r="LRM277" s="715"/>
      <c r="LRN277" s="715"/>
      <c r="LRO277" s="715"/>
      <c r="LRP277" s="715"/>
      <c r="LRQ277" s="715"/>
      <c r="LRR277" s="715"/>
      <c r="LRS277" s="715"/>
      <c r="LRT277" s="715"/>
      <c r="LRU277" s="715"/>
      <c r="LRV277" s="715"/>
      <c r="LRW277" s="715"/>
      <c r="LRX277" s="715"/>
      <c r="LRY277" s="715"/>
      <c r="LRZ277" s="715"/>
      <c r="LSA277" s="715"/>
      <c r="LSB277" s="715"/>
      <c r="LSC277" s="715"/>
      <c r="LSD277" s="715"/>
      <c r="LSE277" s="715"/>
      <c r="LSF277" s="715"/>
      <c r="LSG277" s="715"/>
      <c r="LSH277" s="715"/>
      <c r="LSI277" s="715"/>
      <c r="LSJ277" s="715"/>
      <c r="LSK277" s="715"/>
      <c r="LSL277" s="715"/>
      <c r="LSM277" s="715"/>
      <c r="LSN277" s="715"/>
      <c r="LSO277" s="715"/>
      <c r="LSP277" s="715"/>
      <c r="LSQ277" s="715"/>
      <c r="LUK277" s="715"/>
      <c r="LUL277" s="715"/>
      <c r="LUM277" s="715"/>
      <c r="LUN277" s="715"/>
      <c r="LUO277" s="715"/>
      <c r="LUP277" s="715"/>
      <c r="LUQ277" s="715"/>
      <c r="LUR277" s="715"/>
      <c r="LUS277" s="715"/>
      <c r="LUT277" s="715"/>
      <c r="LUU277" s="715"/>
      <c r="LUV277" s="715"/>
      <c r="LUW277" s="715"/>
      <c r="LUX277" s="715"/>
      <c r="LUY277" s="715"/>
      <c r="LUZ277" s="715"/>
      <c r="LVA277" s="715"/>
      <c r="LVB277" s="715"/>
      <c r="LVC277" s="715"/>
      <c r="LVD277" s="715"/>
      <c r="LVE277" s="715"/>
      <c r="LVF277" s="715"/>
      <c r="LVG277" s="715"/>
      <c r="LVH277" s="715"/>
      <c r="LVI277" s="715"/>
      <c r="LVJ277" s="715"/>
      <c r="LVK277" s="715"/>
      <c r="LVL277" s="715"/>
      <c r="LVM277" s="715"/>
      <c r="LVN277" s="715"/>
      <c r="LVO277" s="715"/>
      <c r="LVP277" s="715"/>
      <c r="LVQ277" s="715"/>
      <c r="LVR277" s="715"/>
      <c r="LVS277" s="715"/>
      <c r="LVT277" s="715"/>
      <c r="LVU277" s="715"/>
      <c r="LVV277" s="715"/>
      <c r="LVW277" s="715"/>
      <c r="LVX277" s="715"/>
      <c r="LVY277" s="715"/>
      <c r="LVZ277" s="715"/>
      <c r="LWA277" s="715"/>
      <c r="LWB277" s="715"/>
      <c r="LWC277" s="715"/>
      <c r="LWD277" s="715"/>
      <c r="LWE277" s="715"/>
      <c r="LWF277" s="715"/>
      <c r="LWG277" s="715"/>
      <c r="LWH277" s="715"/>
      <c r="LWI277" s="715"/>
      <c r="LWJ277" s="715"/>
      <c r="LWK277" s="715"/>
      <c r="LWL277" s="715"/>
      <c r="LWM277" s="715"/>
      <c r="LWN277" s="715"/>
      <c r="LWO277" s="715"/>
      <c r="LWP277" s="715"/>
      <c r="LWQ277" s="715"/>
      <c r="LWR277" s="715"/>
      <c r="LWS277" s="715"/>
      <c r="LWT277" s="715"/>
      <c r="LWU277" s="715"/>
      <c r="LWV277" s="715"/>
      <c r="LWW277" s="715"/>
      <c r="LWX277" s="715"/>
      <c r="LWY277" s="715"/>
      <c r="LWZ277" s="715"/>
      <c r="LXA277" s="715"/>
      <c r="LYU277" s="715"/>
      <c r="LYV277" s="715"/>
      <c r="LYW277" s="715"/>
      <c r="LYX277" s="715"/>
      <c r="LYY277" s="715"/>
      <c r="LYZ277" s="715"/>
      <c r="LZA277" s="715"/>
      <c r="LZB277" s="715"/>
      <c r="LZC277" s="715"/>
      <c r="LZD277" s="715"/>
      <c r="LZE277" s="715"/>
      <c r="LZF277" s="715"/>
      <c r="LZG277" s="715"/>
      <c r="LZH277" s="715"/>
      <c r="LZI277" s="715"/>
      <c r="LZJ277" s="715"/>
      <c r="LZK277" s="715"/>
      <c r="LZL277" s="715"/>
      <c r="LZM277" s="715"/>
      <c r="LZN277" s="715"/>
      <c r="LZO277" s="715"/>
      <c r="LZP277" s="715"/>
      <c r="LZQ277" s="715"/>
      <c r="LZR277" s="715"/>
      <c r="LZS277" s="715"/>
      <c r="LZT277" s="715"/>
      <c r="LZU277" s="715"/>
      <c r="LZV277" s="715"/>
      <c r="LZW277" s="715"/>
      <c r="LZX277" s="715"/>
      <c r="LZY277" s="715"/>
      <c r="LZZ277" s="715"/>
      <c r="MAA277" s="715"/>
      <c r="MAB277" s="715"/>
      <c r="MAC277" s="715"/>
      <c r="MAD277" s="715"/>
      <c r="MAE277" s="715"/>
      <c r="MAF277" s="715"/>
      <c r="MAG277" s="715"/>
      <c r="MAH277" s="715"/>
      <c r="MAI277" s="715"/>
      <c r="MAJ277" s="715"/>
      <c r="MAK277" s="715"/>
      <c r="MAL277" s="715"/>
      <c r="MAM277" s="715"/>
      <c r="MAN277" s="715"/>
      <c r="MAO277" s="715"/>
      <c r="MAP277" s="715"/>
      <c r="MAQ277" s="715"/>
      <c r="MAR277" s="715"/>
      <c r="MAS277" s="715"/>
      <c r="MAT277" s="715"/>
      <c r="MAU277" s="715"/>
      <c r="MAV277" s="715"/>
      <c r="MAW277" s="715"/>
      <c r="MAX277" s="715"/>
      <c r="MAY277" s="715"/>
      <c r="MAZ277" s="715"/>
      <c r="MBA277" s="715"/>
      <c r="MBB277" s="715"/>
      <c r="MBC277" s="715"/>
      <c r="MBD277" s="715"/>
      <c r="MBE277" s="715"/>
      <c r="MBF277" s="715"/>
      <c r="MBG277" s="715"/>
      <c r="MBH277" s="715"/>
      <c r="MBI277" s="715"/>
      <c r="MBJ277" s="715"/>
      <c r="MBK277" s="715"/>
      <c r="MDE277" s="715"/>
      <c r="MDF277" s="715"/>
      <c r="MDG277" s="715"/>
      <c r="MDH277" s="715"/>
      <c r="MDI277" s="715"/>
      <c r="MDJ277" s="715"/>
      <c r="MDK277" s="715"/>
      <c r="MDL277" s="715"/>
      <c r="MDM277" s="715"/>
      <c r="MDN277" s="715"/>
      <c r="MDO277" s="715"/>
      <c r="MDP277" s="715"/>
      <c r="MDQ277" s="715"/>
      <c r="MDR277" s="715"/>
      <c r="MDS277" s="715"/>
      <c r="MDT277" s="715"/>
      <c r="MDU277" s="715"/>
      <c r="MDV277" s="715"/>
      <c r="MDW277" s="715"/>
      <c r="MDX277" s="715"/>
      <c r="MDY277" s="715"/>
      <c r="MDZ277" s="715"/>
      <c r="MEA277" s="715"/>
      <c r="MEB277" s="715"/>
      <c r="MEC277" s="715"/>
      <c r="MED277" s="715"/>
      <c r="MEE277" s="715"/>
      <c r="MEF277" s="715"/>
      <c r="MEG277" s="715"/>
      <c r="MEH277" s="715"/>
      <c r="MEI277" s="715"/>
      <c r="MEJ277" s="715"/>
      <c r="MEK277" s="715"/>
      <c r="MEL277" s="715"/>
      <c r="MEM277" s="715"/>
      <c r="MEN277" s="715"/>
      <c r="MEO277" s="715"/>
      <c r="MEP277" s="715"/>
      <c r="MEQ277" s="715"/>
      <c r="MER277" s="715"/>
      <c r="MES277" s="715"/>
      <c r="MET277" s="715"/>
      <c r="MEU277" s="715"/>
      <c r="MEV277" s="715"/>
      <c r="MEW277" s="715"/>
      <c r="MEX277" s="715"/>
      <c r="MEY277" s="715"/>
      <c r="MEZ277" s="715"/>
      <c r="MFA277" s="715"/>
      <c r="MFB277" s="715"/>
      <c r="MFC277" s="715"/>
      <c r="MFD277" s="715"/>
      <c r="MFE277" s="715"/>
      <c r="MFF277" s="715"/>
      <c r="MFG277" s="715"/>
      <c r="MFH277" s="715"/>
      <c r="MFI277" s="715"/>
      <c r="MFJ277" s="715"/>
      <c r="MFK277" s="715"/>
      <c r="MFL277" s="715"/>
      <c r="MFM277" s="715"/>
      <c r="MFN277" s="715"/>
      <c r="MFO277" s="715"/>
      <c r="MFP277" s="715"/>
      <c r="MFQ277" s="715"/>
      <c r="MFR277" s="715"/>
      <c r="MFS277" s="715"/>
      <c r="MFT277" s="715"/>
      <c r="MFU277" s="715"/>
      <c r="MHO277" s="715"/>
      <c r="MHP277" s="715"/>
      <c r="MHQ277" s="715"/>
      <c r="MHR277" s="715"/>
      <c r="MHS277" s="715"/>
      <c r="MHT277" s="715"/>
      <c r="MHU277" s="715"/>
      <c r="MHV277" s="715"/>
      <c r="MHW277" s="715"/>
      <c r="MHX277" s="715"/>
      <c r="MHY277" s="715"/>
      <c r="MHZ277" s="715"/>
      <c r="MIA277" s="715"/>
      <c r="MIB277" s="715"/>
      <c r="MIC277" s="715"/>
      <c r="MID277" s="715"/>
      <c r="MIE277" s="715"/>
      <c r="MIF277" s="715"/>
      <c r="MIG277" s="715"/>
      <c r="MIH277" s="715"/>
      <c r="MII277" s="715"/>
      <c r="MIJ277" s="715"/>
      <c r="MIK277" s="715"/>
      <c r="MIL277" s="715"/>
      <c r="MIM277" s="715"/>
      <c r="MIN277" s="715"/>
      <c r="MIO277" s="715"/>
      <c r="MIP277" s="715"/>
      <c r="MIQ277" s="715"/>
      <c r="MIR277" s="715"/>
      <c r="MIS277" s="715"/>
      <c r="MIT277" s="715"/>
      <c r="MIU277" s="715"/>
      <c r="MIV277" s="715"/>
      <c r="MIW277" s="715"/>
      <c r="MIX277" s="715"/>
      <c r="MIY277" s="715"/>
      <c r="MIZ277" s="715"/>
      <c r="MJA277" s="715"/>
      <c r="MJB277" s="715"/>
      <c r="MJC277" s="715"/>
      <c r="MJD277" s="715"/>
      <c r="MJE277" s="715"/>
      <c r="MJF277" s="715"/>
      <c r="MJG277" s="715"/>
      <c r="MJH277" s="715"/>
      <c r="MJI277" s="715"/>
      <c r="MJJ277" s="715"/>
      <c r="MJK277" s="715"/>
      <c r="MJL277" s="715"/>
      <c r="MJM277" s="715"/>
      <c r="MJN277" s="715"/>
      <c r="MJO277" s="715"/>
      <c r="MJP277" s="715"/>
      <c r="MJQ277" s="715"/>
      <c r="MJR277" s="715"/>
      <c r="MJS277" s="715"/>
      <c r="MJT277" s="715"/>
      <c r="MJU277" s="715"/>
      <c r="MJV277" s="715"/>
      <c r="MJW277" s="715"/>
      <c r="MJX277" s="715"/>
      <c r="MJY277" s="715"/>
      <c r="MJZ277" s="715"/>
      <c r="MKA277" s="715"/>
      <c r="MKB277" s="715"/>
      <c r="MKC277" s="715"/>
      <c r="MKD277" s="715"/>
      <c r="MKE277" s="715"/>
      <c r="MLY277" s="715"/>
      <c r="MLZ277" s="715"/>
      <c r="MMA277" s="715"/>
      <c r="MMB277" s="715"/>
      <c r="MMC277" s="715"/>
      <c r="MMD277" s="715"/>
      <c r="MME277" s="715"/>
      <c r="MMF277" s="715"/>
      <c r="MMG277" s="715"/>
      <c r="MMH277" s="715"/>
      <c r="MMI277" s="715"/>
      <c r="MMJ277" s="715"/>
      <c r="MMK277" s="715"/>
      <c r="MML277" s="715"/>
      <c r="MMM277" s="715"/>
      <c r="MMN277" s="715"/>
      <c r="MMO277" s="715"/>
      <c r="MMP277" s="715"/>
      <c r="MMQ277" s="715"/>
      <c r="MMR277" s="715"/>
      <c r="MMS277" s="715"/>
      <c r="MMT277" s="715"/>
      <c r="MMU277" s="715"/>
      <c r="MMV277" s="715"/>
      <c r="MMW277" s="715"/>
      <c r="MMX277" s="715"/>
      <c r="MMY277" s="715"/>
      <c r="MMZ277" s="715"/>
      <c r="MNA277" s="715"/>
      <c r="MNB277" s="715"/>
      <c r="MNC277" s="715"/>
      <c r="MND277" s="715"/>
      <c r="MNE277" s="715"/>
      <c r="MNF277" s="715"/>
      <c r="MNG277" s="715"/>
      <c r="MNH277" s="715"/>
      <c r="MNI277" s="715"/>
      <c r="MNJ277" s="715"/>
      <c r="MNK277" s="715"/>
      <c r="MNL277" s="715"/>
      <c r="MNM277" s="715"/>
      <c r="MNN277" s="715"/>
      <c r="MNO277" s="715"/>
      <c r="MNP277" s="715"/>
      <c r="MNQ277" s="715"/>
      <c r="MNR277" s="715"/>
      <c r="MNS277" s="715"/>
      <c r="MNT277" s="715"/>
      <c r="MNU277" s="715"/>
      <c r="MNV277" s="715"/>
      <c r="MNW277" s="715"/>
      <c r="MNX277" s="715"/>
      <c r="MNY277" s="715"/>
      <c r="MNZ277" s="715"/>
      <c r="MOA277" s="715"/>
      <c r="MOB277" s="715"/>
      <c r="MOC277" s="715"/>
      <c r="MOD277" s="715"/>
      <c r="MOE277" s="715"/>
      <c r="MOF277" s="715"/>
      <c r="MOG277" s="715"/>
      <c r="MOH277" s="715"/>
      <c r="MOI277" s="715"/>
      <c r="MOJ277" s="715"/>
      <c r="MOK277" s="715"/>
      <c r="MOL277" s="715"/>
      <c r="MOM277" s="715"/>
      <c r="MON277" s="715"/>
      <c r="MOO277" s="715"/>
      <c r="MQI277" s="715"/>
      <c r="MQJ277" s="715"/>
      <c r="MQK277" s="715"/>
      <c r="MQL277" s="715"/>
      <c r="MQM277" s="715"/>
      <c r="MQN277" s="715"/>
      <c r="MQO277" s="715"/>
      <c r="MQP277" s="715"/>
      <c r="MQQ277" s="715"/>
      <c r="MQR277" s="715"/>
      <c r="MQS277" s="715"/>
      <c r="MQT277" s="715"/>
      <c r="MQU277" s="715"/>
      <c r="MQV277" s="715"/>
      <c r="MQW277" s="715"/>
      <c r="MQX277" s="715"/>
      <c r="MQY277" s="715"/>
      <c r="MQZ277" s="715"/>
      <c r="MRA277" s="715"/>
      <c r="MRB277" s="715"/>
      <c r="MRC277" s="715"/>
      <c r="MRD277" s="715"/>
      <c r="MRE277" s="715"/>
      <c r="MRF277" s="715"/>
      <c r="MRG277" s="715"/>
      <c r="MRH277" s="715"/>
      <c r="MRI277" s="715"/>
      <c r="MRJ277" s="715"/>
      <c r="MRK277" s="715"/>
      <c r="MRL277" s="715"/>
      <c r="MRM277" s="715"/>
      <c r="MRN277" s="715"/>
      <c r="MRO277" s="715"/>
      <c r="MRP277" s="715"/>
      <c r="MRQ277" s="715"/>
      <c r="MRR277" s="715"/>
      <c r="MRS277" s="715"/>
      <c r="MRT277" s="715"/>
      <c r="MRU277" s="715"/>
      <c r="MRV277" s="715"/>
      <c r="MRW277" s="715"/>
      <c r="MRX277" s="715"/>
      <c r="MRY277" s="715"/>
      <c r="MRZ277" s="715"/>
      <c r="MSA277" s="715"/>
      <c r="MSB277" s="715"/>
      <c r="MSC277" s="715"/>
      <c r="MSD277" s="715"/>
      <c r="MSE277" s="715"/>
      <c r="MSF277" s="715"/>
      <c r="MSG277" s="715"/>
      <c r="MSH277" s="715"/>
      <c r="MSI277" s="715"/>
      <c r="MSJ277" s="715"/>
      <c r="MSK277" s="715"/>
      <c r="MSL277" s="715"/>
      <c r="MSM277" s="715"/>
      <c r="MSN277" s="715"/>
      <c r="MSO277" s="715"/>
      <c r="MSP277" s="715"/>
      <c r="MSQ277" s="715"/>
      <c r="MSR277" s="715"/>
      <c r="MSS277" s="715"/>
      <c r="MST277" s="715"/>
      <c r="MSU277" s="715"/>
      <c r="MSV277" s="715"/>
      <c r="MSW277" s="715"/>
      <c r="MSX277" s="715"/>
      <c r="MSY277" s="715"/>
      <c r="MUS277" s="715"/>
      <c r="MUT277" s="715"/>
      <c r="MUU277" s="715"/>
      <c r="MUV277" s="715"/>
      <c r="MUW277" s="715"/>
      <c r="MUX277" s="715"/>
      <c r="MUY277" s="715"/>
      <c r="MUZ277" s="715"/>
      <c r="MVA277" s="715"/>
      <c r="MVB277" s="715"/>
      <c r="MVC277" s="715"/>
      <c r="MVD277" s="715"/>
      <c r="MVE277" s="715"/>
      <c r="MVF277" s="715"/>
      <c r="MVG277" s="715"/>
      <c r="MVH277" s="715"/>
      <c r="MVI277" s="715"/>
      <c r="MVJ277" s="715"/>
      <c r="MVK277" s="715"/>
      <c r="MVL277" s="715"/>
      <c r="MVM277" s="715"/>
      <c r="MVN277" s="715"/>
      <c r="MVO277" s="715"/>
      <c r="MVP277" s="715"/>
      <c r="MVQ277" s="715"/>
      <c r="MVR277" s="715"/>
      <c r="MVS277" s="715"/>
      <c r="MVT277" s="715"/>
      <c r="MVU277" s="715"/>
      <c r="MVV277" s="715"/>
      <c r="MVW277" s="715"/>
      <c r="MVX277" s="715"/>
      <c r="MVY277" s="715"/>
      <c r="MVZ277" s="715"/>
      <c r="MWA277" s="715"/>
      <c r="MWB277" s="715"/>
      <c r="MWC277" s="715"/>
      <c r="MWD277" s="715"/>
      <c r="MWE277" s="715"/>
      <c r="MWF277" s="715"/>
      <c r="MWG277" s="715"/>
      <c r="MWH277" s="715"/>
      <c r="MWI277" s="715"/>
      <c r="MWJ277" s="715"/>
      <c r="MWK277" s="715"/>
      <c r="MWL277" s="715"/>
      <c r="MWM277" s="715"/>
      <c r="MWN277" s="715"/>
      <c r="MWO277" s="715"/>
      <c r="MWP277" s="715"/>
      <c r="MWQ277" s="715"/>
      <c r="MWR277" s="715"/>
      <c r="MWS277" s="715"/>
      <c r="MWT277" s="715"/>
      <c r="MWU277" s="715"/>
      <c r="MWV277" s="715"/>
      <c r="MWW277" s="715"/>
      <c r="MWX277" s="715"/>
      <c r="MWY277" s="715"/>
      <c r="MWZ277" s="715"/>
      <c r="MXA277" s="715"/>
      <c r="MXB277" s="715"/>
      <c r="MXC277" s="715"/>
      <c r="MXD277" s="715"/>
      <c r="MXE277" s="715"/>
      <c r="MXF277" s="715"/>
      <c r="MXG277" s="715"/>
      <c r="MXH277" s="715"/>
      <c r="MXI277" s="715"/>
      <c r="MZC277" s="715"/>
      <c r="MZD277" s="715"/>
      <c r="MZE277" s="715"/>
      <c r="MZF277" s="715"/>
      <c r="MZG277" s="715"/>
      <c r="MZH277" s="715"/>
      <c r="MZI277" s="715"/>
      <c r="MZJ277" s="715"/>
      <c r="MZK277" s="715"/>
      <c r="MZL277" s="715"/>
      <c r="MZM277" s="715"/>
      <c r="MZN277" s="715"/>
      <c r="MZO277" s="715"/>
      <c r="MZP277" s="715"/>
      <c r="MZQ277" s="715"/>
      <c r="MZR277" s="715"/>
      <c r="MZS277" s="715"/>
      <c r="MZT277" s="715"/>
      <c r="MZU277" s="715"/>
      <c r="MZV277" s="715"/>
      <c r="MZW277" s="715"/>
      <c r="MZX277" s="715"/>
      <c r="MZY277" s="715"/>
      <c r="MZZ277" s="715"/>
      <c r="NAA277" s="715"/>
      <c r="NAB277" s="715"/>
      <c r="NAC277" s="715"/>
      <c r="NAD277" s="715"/>
      <c r="NAE277" s="715"/>
      <c r="NAF277" s="715"/>
      <c r="NAG277" s="715"/>
      <c r="NAH277" s="715"/>
      <c r="NAI277" s="715"/>
      <c r="NAJ277" s="715"/>
      <c r="NAK277" s="715"/>
      <c r="NAL277" s="715"/>
      <c r="NAM277" s="715"/>
      <c r="NAN277" s="715"/>
      <c r="NAO277" s="715"/>
      <c r="NAP277" s="715"/>
      <c r="NAQ277" s="715"/>
      <c r="NAR277" s="715"/>
      <c r="NAS277" s="715"/>
      <c r="NAT277" s="715"/>
      <c r="NAU277" s="715"/>
      <c r="NAV277" s="715"/>
      <c r="NAW277" s="715"/>
      <c r="NAX277" s="715"/>
      <c r="NAY277" s="715"/>
      <c r="NAZ277" s="715"/>
      <c r="NBA277" s="715"/>
      <c r="NBB277" s="715"/>
      <c r="NBC277" s="715"/>
      <c r="NBD277" s="715"/>
      <c r="NBE277" s="715"/>
      <c r="NBF277" s="715"/>
      <c r="NBG277" s="715"/>
      <c r="NBH277" s="715"/>
      <c r="NBI277" s="715"/>
      <c r="NBJ277" s="715"/>
      <c r="NBK277" s="715"/>
      <c r="NBL277" s="715"/>
      <c r="NBM277" s="715"/>
      <c r="NBN277" s="715"/>
      <c r="NBO277" s="715"/>
      <c r="NBP277" s="715"/>
      <c r="NBQ277" s="715"/>
      <c r="NBR277" s="715"/>
      <c r="NBS277" s="715"/>
      <c r="NDM277" s="715"/>
      <c r="NDN277" s="715"/>
      <c r="NDO277" s="715"/>
      <c r="NDP277" s="715"/>
      <c r="NDQ277" s="715"/>
      <c r="NDR277" s="715"/>
      <c r="NDS277" s="715"/>
      <c r="NDT277" s="715"/>
      <c r="NDU277" s="715"/>
      <c r="NDV277" s="715"/>
      <c r="NDW277" s="715"/>
      <c r="NDX277" s="715"/>
      <c r="NDY277" s="715"/>
      <c r="NDZ277" s="715"/>
      <c r="NEA277" s="715"/>
      <c r="NEB277" s="715"/>
      <c r="NEC277" s="715"/>
      <c r="NED277" s="715"/>
      <c r="NEE277" s="715"/>
      <c r="NEF277" s="715"/>
      <c r="NEG277" s="715"/>
      <c r="NEH277" s="715"/>
      <c r="NEI277" s="715"/>
      <c r="NEJ277" s="715"/>
      <c r="NEK277" s="715"/>
      <c r="NEL277" s="715"/>
      <c r="NEM277" s="715"/>
      <c r="NEN277" s="715"/>
      <c r="NEO277" s="715"/>
      <c r="NEP277" s="715"/>
      <c r="NEQ277" s="715"/>
      <c r="NER277" s="715"/>
      <c r="NES277" s="715"/>
      <c r="NET277" s="715"/>
      <c r="NEU277" s="715"/>
      <c r="NEV277" s="715"/>
      <c r="NEW277" s="715"/>
      <c r="NEX277" s="715"/>
      <c r="NEY277" s="715"/>
      <c r="NEZ277" s="715"/>
      <c r="NFA277" s="715"/>
      <c r="NFB277" s="715"/>
      <c r="NFC277" s="715"/>
      <c r="NFD277" s="715"/>
      <c r="NFE277" s="715"/>
      <c r="NFF277" s="715"/>
      <c r="NFG277" s="715"/>
      <c r="NFH277" s="715"/>
      <c r="NFI277" s="715"/>
      <c r="NFJ277" s="715"/>
      <c r="NFK277" s="715"/>
      <c r="NFL277" s="715"/>
      <c r="NFM277" s="715"/>
      <c r="NFN277" s="715"/>
      <c r="NFO277" s="715"/>
      <c r="NFP277" s="715"/>
      <c r="NFQ277" s="715"/>
      <c r="NFR277" s="715"/>
      <c r="NFS277" s="715"/>
      <c r="NFT277" s="715"/>
      <c r="NFU277" s="715"/>
      <c r="NFV277" s="715"/>
      <c r="NFW277" s="715"/>
      <c r="NFX277" s="715"/>
      <c r="NFY277" s="715"/>
      <c r="NFZ277" s="715"/>
      <c r="NGA277" s="715"/>
      <c r="NGB277" s="715"/>
      <c r="NGC277" s="715"/>
      <c r="NHW277" s="715"/>
      <c r="NHX277" s="715"/>
      <c r="NHY277" s="715"/>
      <c r="NHZ277" s="715"/>
      <c r="NIA277" s="715"/>
      <c r="NIB277" s="715"/>
      <c r="NIC277" s="715"/>
      <c r="NID277" s="715"/>
      <c r="NIE277" s="715"/>
      <c r="NIF277" s="715"/>
      <c r="NIG277" s="715"/>
      <c r="NIH277" s="715"/>
      <c r="NII277" s="715"/>
      <c r="NIJ277" s="715"/>
      <c r="NIK277" s="715"/>
      <c r="NIL277" s="715"/>
      <c r="NIM277" s="715"/>
      <c r="NIN277" s="715"/>
      <c r="NIO277" s="715"/>
      <c r="NIP277" s="715"/>
      <c r="NIQ277" s="715"/>
      <c r="NIR277" s="715"/>
      <c r="NIS277" s="715"/>
      <c r="NIT277" s="715"/>
      <c r="NIU277" s="715"/>
      <c r="NIV277" s="715"/>
      <c r="NIW277" s="715"/>
      <c r="NIX277" s="715"/>
      <c r="NIY277" s="715"/>
      <c r="NIZ277" s="715"/>
      <c r="NJA277" s="715"/>
      <c r="NJB277" s="715"/>
      <c r="NJC277" s="715"/>
      <c r="NJD277" s="715"/>
      <c r="NJE277" s="715"/>
      <c r="NJF277" s="715"/>
      <c r="NJG277" s="715"/>
      <c r="NJH277" s="715"/>
      <c r="NJI277" s="715"/>
      <c r="NJJ277" s="715"/>
      <c r="NJK277" s="715"/>
      <c r="NJL277" s="715"/>
      <c r="NJM277" s="715"/>
      <c r="NJN277" s="715"/>
      <c r="NJO277" s="715"/>
      <c r="NJP277" s="715"/>
      <c r="NJQ277" s="715"/>
      <c r="NJR277" s="715"/>
      <c r="NJS277" s="715"/>
      <c r="NJT277" s="715"/>
      <c r="NJU277" s="715"/>
      <c r="NJV277" s="715"/>
      <c r="NJW277" s="715"/>
      <c r="NJX277" s="715"/>
      <c r="NJY277" s="715"/>
      <c r="NJZ277" s="715"/>
      <c r="NKA277" s="715"/>
      <c r="NKB277" s="715"/>
      <c r="NKC277" s="715"/>
      <c r="NKD277" s="715"/>
      <c r="NKE277" s="715"/>
      <c r="NKF277" s="715"/>
      <c r="NKG277" s="715"/>
      <c r="NKH277" s="715"/>
      <c r="NKI277" s="715"/>
      <c r="NKJ277" s="715"/>
      <c r="NKK277" s="715"/>
      <c r="NKL277" s="715"/>
      <c r="NKM277" s="715"/>
      <c r="NMG277" s="715"/>
      <c r="NMH277" s="715"/>
      <c r="NMI277" s="715"/>
      <c r="NMJ277" s="715"/>
      <c r="NMK277" s="715"/>
      <c r="NML277" s="715"/>
      <c r="NMM277" s="715"/>
      <c r="NMN277" s="715"/>
      <c r="NMO277" s="715"/>
      <c r="NMP277" s="715"/>
      <c r="NMQ277" s="715"/>
      <c r="NMR277" s="715"/>
      <c r="NMS277" s="715"/>
      <c r="NMT277" s="715"/>
      <c r="NMU277" s="715"/>
      <c r="NMV277" s="715"/>
      <c r="NMW277" s="715"/>
      <c r="NMX277" s="715"/>
      <c r="NMY277" s="715"/>
      <c r="NMZ277" s="715"/>
      <c r="NNA277" s="715"/>
      <c r="NNB277" s="715"/>
      <c r="NNC277" s="715"/>
      <c r="NND277" s="715"/>
      <c r="NNE277" s="715"/>
      <c r="NNF277" s="715"/>
      <c r="NNG277" s="715"/>
      <c r="NNH277" s="715"/>
      <c r="NNI277" s="715"/>
      <c r="NNJ277" s="715"/>
      <c r="NNK277" s="715"/>
      <c r="NNL277" s="715"/>
      <c r="NNM277" s="715"/>
      <c r="NNN277" s="715"/>
      <c r="NNO277" s="715"/>
      <c r="NNP277" s="715"/>
      <c r="NNQ277" s="715"/>
      <c r="NNR277" s="715"/>
      <c r="NNS277" s="715"/>
      <c r="NNT277" s="715"/>
      <c r="NNU277" s="715"/>
      <c r="NNV277" s="715"/>
      <c r="NNW277" s="715"/>
      <c r="NNX277" s="715"/>
      <c r="NNY277" s="715"/>
      <c r="NNZ277" s="715"/>
      <c r="NOA277" s="715"/>
      <c r="NOB277" s="715"/>
      <c r="NOC277" s="715"/>
      <c r="NOD277" s="715"/>
      <c r="NOE277" s="715"/>
      <c r="NOF277" s="715"/>
      <c r="NOG277" s="715"/>
      <c r="NOH277" s="715"/>
      <c r="NOI277" s="715"/>
      <c r="NOJ277" s="715"/>
      <c r="NOK277" s="715"/>
      <c r="NOL277" s="715"/>
      <c r="NOM277" s="715"/>
      <c r="NON277" s="715"/>
      <c r="NOO277" s="715"/>
      <c r="NOP277" s="715"/>
      <c r="NOQ277" s="715"/>
      <c r="NOR277" s="715"/>
      <c r="NOS277" s="715"/>
      <c r="NOT277" s="715"/>
      <c r="NOU277" s="715"/>
      <c r="NOV277" s="715"/>
      <c r="NOW277" s="715"/>
      <c r="NQQ277" s="715"/>
      <c r="NQR277" s="715"/>
      <c r="NQS277" s="715"/>
      <c r="NQT277" s="715"/>
      <c r="NQU277" s="715"/>
      <c r="NQV277" s="715"/>
      <c r="NQW277" s="715"/>
      <c r="NQX277" s="715"/>
      <c r="NQY277" s="715"/>
      <c r="NQZ277" s="715"/>
      <c r="NRA277" s="715"/>
      <c r="NRB277" s="715"/>
      <c r="NRC277" s="715"/>
      <c r="NRD277" s="715"/>
      <c r="NRE277" s="715"/>
      <c r="NRF277" s="715"/>
      <c r="NRG277" s="715"/>
      <c r="NRH277" s="715"/>
      <c r="NRI277" s="715"/>
      <c r="NRJ277" s="715"/>
      <c r="NRK277" s="715"/>
      <c r="NRL277" s="715"/>
      <c r="NRM277" s="715"/>
      <c r="NRN277" s="715"/>
      <c r="NRO277" s="715"/>
      <c r="NRP277" s="715"/>
      <c r="NRQ277" s="715"/>
      <c r="NRR277" s="715"/>
      <c r="NRS277" s="715"/>
      <c r="NRT277" s="715"/>
      <c r="NRU277" s="715"/>
      <c r="NRV277" s="715"/>
      <c r="NRW277" s="715"/>
      <c r="NRX277" s="715"/>
      <c r="NRY277" s="715"/>
      <c r="NRZ277" s="715"/>
      <c r="NSA277" s="715"/>
      <c r="NSB277" s="715"/>
      <c r="NSC277" s="715"/>
      <c r="NSD277" s="715"/>
      <c r="NSE277" s="715"/>
      <c r="NSF277" s="715"/>
      <c r="NSG277" s="715"/>
      <c r="NSH277" s="715"/>
      <c r="NSI277" s="715"/>
      <c r="NSJ277" s="715"/>
      <c r="NSK277" s="715"/>
      <c r="NSL277" s="715"/>
      <c r="NSM277" s="715"/>
      <c r="NSN277" s="715"/>
      <c r="NSO277" s="715"/>
      <c r="NSP277" s="715"/>
      <c r="NSQ277" s="715"/>
      <c r="NSR277" s="715"/>
      <c r="NSS277" s="715"/>
      <c r="NST277" s="715"/>
      <c r="NSU277" s="715"/>
      <c r="NSV277" s="715"/>
      <c r="NSW277" s="715"/>
      <c r="NSX277" s="715"/>
      <c r="NSY277" s="715"/>
      <c r="NSZ277" s="715"/>
      <c r="NTA277" s="715"/>
      <c r="NTB277" s="715"/>
      <c r="NTC277" s="715"/>
      <c r="NTD277" s="715"/>
      <c r="NTE277" s="715"/>
      <c r="NTF277" s="715"/>
      <c r="NTG277" s="715"/>
      <c r="NVA277" s="715"/>
      <c r="NVB277" s="715"/>
      <c r="NVC277" s="715"/>
      <c r="NVD277" s="715"/>
      <c r="NVE277" s="715"/>
      <c r="NVF277" s="715"/>
      <c r="NVG277" s="715"/>
      <c r="NVH277" s="715"/>
      <c r="NVI277" s="715"/>
      <c r="NVJ277" s="715"/>
      <c r="NVK277" s="715"/>
      <c r="NVL277" s="715"/>
      <c r="NVM277" s="715"/>
      <c r="NVN277" s="715"/>
      <c r="NVO277" s="715"/>
      <c r="NVP277" s="715"/>
      <c r="NVQ277" s="715"/>
      <c r="NVR277" s="715"/>
      <c r="NVS277" s="715"/>
      <c r="NVT277" s="715"/>
      <c r="NVU277" s="715"/>
      <c r="NVV277" s="715"/>
      <c r="NVW277" s="715"/>
      <c r="NVX277" s="715"/>
      <c r="NVY277" s="715"/>
      <c r="NVZ277" s="715"/>
      <c r="NWA277" s="715"/>
      <c r="NWB277" s="715"/>
      <c r="NWC277" s="715"/>
      <c r="NWD277" s="715"/>
      <c r="NWE277" s="715"/>
      <c r="NWF277" s="715"/>
      <c r="NWG277" s="715"/>
      <c r="NWH277" s="715"/>
      <c r="NWI277" s="715"/>
      <c r="NWJ277" s="715"/>
      <c r="NWK277" s="715"/>
      <c r="NWL277" s="715"/>
      <c r="NWM277" s="715"/>
      <c r="NWN277" s="715"/>
      <c r="NWO277" s="715"/>
      <c r="NWP277" s="715"/>
      <c r="NWQ277" s="715"/>
      <c r="NWR277" s="715"/>
      <c r="NWS277" s="715"/>
      <c r="NWT277" s="715"/>
      <c r="NWU277" s="715"/>
      <c r="NWV277" s="715"/>
      <c r="NWW277" s="715"/>
      <c r="NWX277" s="715"/>
      <c r="NWY277" s="715"/>
      <c r="NWZ277" s="715"/>
      <c r="NXA277" s="715"/>
      <c r="NXB277" s="715"/>
      <c r="NXC277" s="715"/>
      <c r="NXD277" s="715"/>
      <c r="NXE277" s="715"/>
      <c r="NXF277" s="715"/>
      <c r="NXG277" s="715"/>
      <c r="NXH277" s="715"/>
      <c r="NXI277" s="715"/>
      <c r="NXJ277" s="715"/>
      <c r="NXK277" s="715"/>
      <c r="NXL277" s="715"/>
      <c r="NXM277" s="715"/>
      <c r="NXN277" s="715"/>
      <c r="NXO277" s="715"/>
      <c r="NXP277" s="715"/>
      <c r="NXQ277" s="715"/>
      <c r="NZK277" s="715"/>
      <c r="NZL277" s="715"/>
      <c r="NZM277" s="715"/>
      <c r="NZN277" s="715"/>
      <c r="NZO277" s="715"/>
      <c r="NZP277" s="715"/>
      <c r="NZQ277" s="715"/>
      <c r="NZR277" s="715"/>
      <c r="NZS277" s="715"/>
      <c r="NZT277" s="715"/>
      <c r="NZU277" s="715"/>
      <c r="NZV277" s="715"/>
      <c r="NZW277" s="715"/>
      <c r="NZX277" s="715"/>
      <c r="NZY277" s="715"/>
      <c r="NZZ277" s="715"/>
      <c r="OAA277" s="715"/>
      <c r="OAB277" s="715"/>
      <c r="OAC277" s="715"/>
      <c r="OAD277" s="715"/>
      <c r="OAE277" s="715"/>
      <c r="OAF277" s="715"/>
      <c r="OAG277" s="715"/>
      <c r="OAH277" s="715"/>
      <c r="OAI277" s="715"/>
      <c r="OAJ277" s="715"/>
      <c r="OAK277" s="715"/>
      <c r="OAL277" s="715"/>
      <c r="OAM277" s="715"/>
      <c r="OAN277" s="715"/>
      <c r="OAO277" s="715"/>
      <c r="OAP277" s="715"/>
      <c r="OAQ277" s="715"/>
      <c r="OAR277" s="715"/>
      <c r="OAS277" s="715"/>
      <c r="OAT277" s="715"/>
      <c r="OAU277" s="715"/>
      <c r="OAV277" s="715"/>
      <c r="OAW277" s="715"/>
      <c r="OAX277" s="715"/>
      <c r="OAY277" s="715"/>
      <c r="OAZ277" s="715"/>
      <c r="OBA277" s="715"/>
      <c r="OBB277" s="715"/>
      <c r="OBC277" s="715"/>
      <c r="OBD277" s="715"/>
      <c r="OBE277" s="715"/>
      <c r="OBF277" s="715"/>
      <c r="OBG277" s="715"/>
      <c r="OBH277" s="715"/>
      <c r="OBI277" s="715"/>
      <c r="OBJ277" s="715"/>
      <c r="OBK277" s="715"/>
      <c r="OBL277" s="715"/>
      <c r="OBM277" s="715"/>
      <c r="OBN277" s="715"/>
      <c r="OBO277" s="715"/>
      <c r="OBP277" s="715"/>
      <c r="OBQ277" s="715"/>
      <c r="OBR277" s="715"/>
      <c r="OBS277" s="715"/>
      <c r="OBT277" s="715"/>
      <c r="OBU277" s="715"/>
      <c r="OBV277" s="715"/>
      <c r="OBW277" s="715"/>
      <c r="OBX277" s="715"/>
      <c r="OBY277" s="715"/>
      <c r="OBZ277" s="715"/>
      <c r="OCA277" s="715"/>
      <c r="ODU277" s="715"/>
      <c r="ODV277" s="715"/>
      <c r="ODW277" s="715"/>
      <c r="ODX277" s="715"/>
      <c r="ODY277" s="715"/>
      <c r="ODZ277" s="715"/>
      <c r="OEA277" s="715"/>
      <c r="OEB277" s="715"/>
      <c r="OEC277" s="715"/>
      <c r="OED277" s="715"/>
      <c r="OEE277" s="715"/>
      <c r="OEF277" s="715"/>
      <c r="OEG277" s="715"/>
      <c r="OEH277" s="715"/>
      <c r="OEI277" s="715"/>
      <c r="OEJ277" s="715"/>
      <c r="OEK277" s="715"/>
      <c r="OEL277" s="715"/>
      <c r="OEM277" s="715"/>
      <c r="OEN277" s="715"/>
      <c r="OEO277" s="715"/>
      <c r="OEP277" s="715"/>
      <c r="OEQ277" s="715"/>
      <c r="OER277" s="715"/>
      <c r="OES277" s="715"/>
      <c r="OET277" s="715"/>
      <c r="OEU277" s="715"/>
      <c r="OEV277" s="715"/>
      <c r="OEW277" s="715"/>
      <c r="OEX277" s="715"/>
      <c r="OEY277" s="715"/>
      <c r="OEZ277" s="715"/>
      <c r="OFA277" s="715"/>
      <c r="OFB277" s="715"/>
      <c r="OFC277" s="715"/>
      <c r="OFD277" s="715"/>
      <c r="OFE277" s="715"/>
      <c r="OFF277" s="715"/>
      <c r="OFG277" s="715"/>
      <c r="OFH277" s="715"/>
      <c r="OFI277" s="715"/>
      <c r="OFJ277" s="715"/>
      <c r="OFK277" s="715"/>
      <c r="OFL277" s="715"/>
      <c r="OFM277" s="715"/>
      <c r="OFN277" s="715"/>
      <c r="OFO277" s="715"/>
      <c r="OFP277" s="715"/>
      <c r="OFQ277" s="715"/>
      <c r="OFR277" s="715"/>
      <c r="OFS277" s="715"/>
      <c r="OFT277" s="715"/>
      <c r="OFU277" s="715"/>
      <c r="OFV277" s="715"/>
      <c r="OFW277" s="715"/>
      <c r="OFX277" s="715"/>
      <c r="OFY277" s="715"/>
      <c r="OFZ277" s="715"/>
      <c r="OGA277" s="715"/>
      <c r="OGB277" s="715"/>
      <c r="OGC277" s="715"/>
      <c r="OGD277" s="715"/>
      <c r="OGE277" s="715"/>
      <c r="OGF277" s="715"/>
      <c r="OGG277" s="715"/>
      <c r="OGH277" s="715"/>
      <c r="OGI277" s="715"/>
      <c r="OGJ277" s="715"/>
      <c r="OGK277" s="715"/>
      <c r="OIE277" s="715"/>
      <c r="OIF277" s="715"/>
      <c r="OIG277" s="715"/>
      <c r="OIH277" s="715"/>
      <c r="OII277" s="715"/>
      <c r="OIJ277" s="715"/>
      <c r="OIK277" s="715"/>
      <c r="OIL277" s="715"/>
      <c r="OIM277" s="715"/>
      <c r="OIN277" s="715"/>
      <c r="OIO277" s="715"/>
      <c r="OIP277" s="715"/>
      <c r="OIQ277" s="715"/>
      <c r="OIR277" s="715"/>
      <c r="OIS277" s="715"/>
      <c r="OIT277" s="715"/>
      <c r="OIU277" s="715"/>
      <c r="OIV277" s="715"/>
      <c r="OIW277" s="715"/>
      <c r="OIX277" s="715"/>
      <c r="OIY277" s="715"/>
      <c r="OIZ277" s="715"/>
      <c r="OJA277" s="715"/>
      <c r="OJB277" s="715"/>
      <c r="OJC277" s="715"/>
      <c r="OJD277" s="715"/>
      <c r="OJE277" s="715"/>
      <c r="OJF277" s="715"/>
      <c r="OJG277" s="715"/>
      <c r="OJH277" s="715"/>
      <c r="OJI277" s="715"/>
      <c r="OJJ277" s="715"/>
      <c r="OJK277" s="715"/>
      <c r="OJL277" s="715"/>
      <c r="OJM277" s="715"/>
      <c r="OJN277" s="715"/>
      <c r="OJO277" s="715"/>
      <c r="OJP277" s="715"/>
      <c r="OJQ277" s="715"/>
      <c r="OJR277" s="715"/>
      <c r="OJS277" s="715"/>
      <c r="OJT277" s="715"/>
      <c r="OJU277" s="715"/>
      <c r="OJV277" s="715"/>
      <c r="OJW277" s="715"/>
      <c r="OJX277" s="715"/>
      <c r="OJY277" s="715"/>
      <c r="OJZ277" s="715"/>
      <c r="OKA277" s="715"/>
      <c r="OKB277" s="715"/>
      <c r="OKC277" s="715"/>
      <c r="OKD277" s="715"/>
      <c r="OKE277" s="715"/>
      <c r="OKF277" s="715"/>
      <c r="OKG277" s="715"/>
      <c r="OKH277" s="715"/>
      <c r="OKI277" s="715"/>
      <c r="OKJ277" s="715"/>
      <c r="OKK277" s="715"/>
      <c r="OKL277" s="715"/>
      <c r="OKM277" s="715"/>
      <c r="OKN277" s="715"/>
      <c r="OKO277" s="715"/>
      <c r="OKP277" s="715"/>
      <c r="OKQ277" s="715"/>
      <c r="OKR277" s="715"/>
      <c r="OKS277" s="715"/>
      <c r="OKT277" s="715"/>
      <c r="OKU277" s="715"/>
      <c r="OMO277" s="715"/>
      <c r="OMP277" s="715"/>
      <c r="OMQ277" s="715"/>
      <c r="OMR277" s="715"/>
      <c r="OMS277" s="715"/>
      <c r="OMT277" s="715"/>
      <c r="OMU277" s="715"/>
      <c r="OMV277" s="715"/>
      <c r="OMW277" s="715"/>
      <c r="OMX277" s="715"/>
      <c r="OMY277" s="715"/>
      <c r="OMZ277" s="715"/>
      <c r="ONA277" s="715"/>
      <c r="ONB277" s="715"/>
      <c r="ONC277" s="715"/>
      <c r="OND277" s="715"/>
      <c r="ONE277" s="715"/>
      <c r="ONF277" s="715"/>
      <c r="ONG277" s="715"/>
      <c r="ONH277" s="715"/>
      <c r="ONI277" s="715"/>
      <c r="ONJ277" s="715"/>
      <c r="ONK277" s="715"/>
      <c r="ONL277" s="715"/>
      <c r="ONM277" s="715"/>
      <c r="ONN277" s="715"/>
      <c r="ONO277" s="715"/>
      <c r="ONP277" s="715"/>
      <c r="ONQ277" s="715"/>
      <c r="ONR277" s="715"/>
      <c r="ONS277" s="715"/>
      <c r="ONT277" s="715"/>
      <c r="ONU277" s="715"/>
      <c r="ONV277" s="715"/>
      <c r="ONW277" s="715"/>
      <c r="ONX277" s="715"/>
      <c r="ONY277" s="715"/>
      <c r="ONZ277" s="715"/>
      <c r="OOA277" s="715"/>
      <c r="OOB277" s="715"/>
      <c r="OOC277" s="715"/>
      <c r="OOD277" s="715"/>
      <c r="OOE277" s="715"/>
      <c r="OOF277" s="715"/>
      <c r="OOG277" s="715"/>
      <c r="OOH277" s="715"/>
      <c r="OOI277" s="715"/>
      <c r="OOJ277" s="715"/>
      <c r="OOK277" s="715"/>
      <c r="OOL277" s="715"/>
      <c r="OOM277" s="715"/>
      <c r="OON277" s="715"/>
      <c r="OOO277" s="715"/>
      <c r="OOP277" s="715"/>
      <c r="OOQ277" s="715"/>
      <c r="OOR277" s="715"/>
      <c r="OOS277" s="715"/>
      <c r="OOT277" s="715"/>
      <c r="OOU277" s="715"/>
      <c r="OOV277" s="715"/>
      <c r="OOW277" s="715"/>
      <c r="OOX277" s="715"/>
      <c r="OOY277" s="715"/>
      <c r="OOZ277" s="715"/>
      <c r="OPA277" s="715"/>
      <c r="OPB277" s="715"/>
      <c r="OPC277" s="715"/>
      <c r="OPD277" s="715"/>
      <c r="OPE277" s="715"/>
      <c r="OQY277" s="715"/>
      <c r="OQZ277" s="715"/>
      <c r="ORA277" s="715"/>
      <c r="ORB277" s="715"/>
      <c r="ORC277" s="715"/>
      <c r="ORD277" s="715"/>
      <c r="ORE277" s="715"/>
      <c r="ORF277" s="715"/>
      <c r="ORG277" s="715"/>
      <c r="ORH277" s="715"/>
      <c r="ORI277" s="715"/>
      <c r="ORJ277" s="715"/>
      <c r="ORK277" s="715"/>
      <c r="ORL277" s="715"/>
      <c r="ORM277" s="715"/>
      <c r="ORN277" s="715"/>
      <c r="ORO277" s="715"/>
      <c r="ORP277" s="715"/>
      <c r="ORQ277" s="715"/>
      <c r="ORR277" s="715"/>
      <c r="ORS277" s="715"/>
      <c r="ORT277" s="715"/>
      <c r="ORU277" s="715"/>
      <c r="ORV277" s="715"/>
      <c r="ORW277" s="715"/>
      <c r="ORX277" s="715"/>
      <c r="ORY277" s="715"/>
      <c r="ORZ277" s="715"/>
      <c r="OSA277" s="715"/>
      <c r="OSB277" s="715"/>
      <c r="OSC277" s="715"/>
      <c r="OSD277" s="715"/>
      <c r="OSE277" s="715"/>
      <c r="OSF277" s="715"/>
      <c r="OSG277" s="715"/>
      <c r="OSH277" s="715"/>
      <c r="OSI277" s="715"/>
      <c r="OSJ277" s="715"/>
      <c r="OSK277" s="715"/>
      <c r="OSL277" s="715"/>
      <c r="OSM277" s="715"/>
      <c r="OSN277" s="715"/>
      <c r="OSO277" s="715"/>
      <c r="OSP277" s="715"/>
      <c r="OSQ277" s="715"/>
      <c r="OSR277" s="715"/>
      <c r="OSS277" s="715"/>
      <c r="OST277" s="715"/>
      <c r="OSU277" s="715"/>
      <c r="OSV277" s="715"/>
      <c r="OSW277" s="715"/>
      <c r="OSX277" s="715"/>
      <c r="OSY277" s="715"/>
      <c r="OSZ277" s="715"/>
      <c r="OTA277" s="715"/>
      <c r="OTB277" s="715"/>
      <c r="OTC277" s="715"/>
      <c r="OTD277" s="715"/>
      <c r="OTE277" s="715"/>
      <c r="OTF277" s="715"/>
      <c r="OTG277" s="715"/>
      <c r="OTH277" s="715"/>
      <c r="OTI277" s="715"/>
      <c r="OTJ277" s="715"/>
      <c r="OTK277" s="715"/>
      <c r="OTL277" s="715"/>
      <c r="OTM277" s="715"/>
      <c r="OTN277" s="715"/>
      <c r="OTO277" s="715"/>
      <c r="OVI277" s="715"/>
      <c r="OVJ277" s="715"/>
      <c r="OVK277" s="715"/>
      <c r="OVL277" s="715"/>
      <c r="OVM277" s="715"/>
      <c r="OVN277" s="715"/>
      <c r="OVO277" s="715"/>
      <c r="OVP277" s="715"/>
      <c r="OVQ277" s="715"/>
      <c r="OVR277" s="715"/>
      <c r="OVS277" s="715"/>
      <c r="OVT277" s="715"/>
      <c r="OVU277" s="715"/>
      <c r="OVV277" s="715"/>
      <c r="OVW277" s="715"/>
      <c r="OVX277" s="715"/>
      <c r="OVY277" s="715"/>
      <c r="OVZ277" s="715"/>
      <c r="OWA277" s="715"/>
      <c r="OWB277" s="715"/>
      <c r="OWC277" s="715"/>
      <c r="OWD277" s="715"/>
      <c r="OWE277" s="715"/>
      <c r="OWF277" s="715"/>
      <c r="OWG277" s="715"/>
      <c r="OWH277" s="715"/>
      <c r="OWI277" s="715"/>
      <c r="OWJ277" s="715"/>
      <c r="OWK277" s="715"/>
      <c r="OWL277" s="715"/>
      <c r="OWM277" s="715"/>
      <c r="OWN277" s="715"/>
      <c r="OWO277" s="715"/>
      <c r="OWP277" s="715"/>
      <c r="OWQ277" s="715"/>
      <c r="OWR277" s="715"/>
      <c r="OWS277" s="715"/>
      <c r="OWT277" s="715"/>
      <c r="OWU277" s="715"/>
      <c r="OWV277" s="715"/>
      <c r="OWW277" s="715"/>
      <c r="OWX277" s="715"/>
      <c r="OWY277" s="715"/>
      <c r="OWZ277" s="715"/>
      <c r="OXA277" s="715"/>
      <c r="OXB277" s="715"/>
      <c r="OXC277" s="715"/>
      <c r="OXD277" s="715"/>
      <c r="OXE277" s="715"/>
      <c r="OXF277" s="715"/>
      <c r="OXG277" s="715"/>
      <c r="OXH277" s="715"/>
      <c r="OXI277" s="715"/>
      <c r="OXJ277" s="715"/>
      <c r="OXK277" s="715"/>
      <c r="OXL277" s="715"/>
      <c r="OXM277" s="715"/>
      <c r="OXN277" s="715"/>
      <c r="OXO277" s="715"/>
      <c r="OXP277" s="715"/>
      <c r="OXQ277" s="715"/>
      <c r="OXR277" s="715"/>
      <c r="OXS277" s="715"/>
      <c r="OXT277" s="715"/>
      <c r="OXU277" s="715"/>
      <c r="OXV277" s="715"/>
      <c r="OXW277" s="715"/>
      <c r="OXX277" s="715"/>
      <c r="OXY277" s="715"/>
      <c r="OZS277" s="715"/>
      <c r="OZT277" s="715"/>
      <c r="OZU277" s="715"/>
      <c r="OZV277" s="715"/>
      <c r="OZW277" s="715"/>
      <c r="OZX277" s="715"/>
      <c r="OZY277" s="715"/>
      <c r="OZZ277" s="715"/>
      <c r="PAA277" s="715"/>
      <c r="PAB277" s="715"/>
      <c r="PAC277" s="715"/>
      <c r="PAD277" s="715"/>
      <c r="PAE277" s="715"/>
      <c r="PAF277" s="715"/>
      <c r="PAG277" s="715"/>
      <c r="PAH277" s="715"/>
      <c r="PAI277" s="715"/>
      <c r="PAJ277" s="715"/>
      <c r="PAK277" s="715"/>
      <c r="PAL277" s="715"/>
      <c r="PAM277" s="715"/>
      <c r="PAN277" s="715"/>
      <c r="PAO277" s="715"/>
      <c r="PAP277" s="715"/>
      <c r="PAQ277" s="715"/>
      <c r="PAR277" s="715"/>
      <c r="PAS277" s="715"/>
      <c r="PAT277" s="715"/>
      <c r="PAU277" s="715"/>
      <c r="PAV277" s="715"/>
      <c r="PAW277" s="715"/>
      <c r="PAX277" s="715"/>
      <c r="PAY277" s="715"/>
      <c r="PAZ277" s="715"/>
      <c r="PBA277" s="715"/>
      <c r="PBB277" s="715"/>
      <c r="PBC277" s="715"/>
      <c r="PBD277" s="715"/>
      <c r="PBE277" s="715"/>
      <c r="PBF277" s="715"/>
      <c r="PBG277" s="715"/>
      <c r="PBH277" s="715"/>
      <c r="PBI277" s="715"/>
      <c r="PBJ277" s="715"/>
      <c r="PBK277" s="715"/>
      <c r="PBL277" s="715"/>
      <c r="PBM277" s="715"/>
      <c r="PBN277" s="715"/>
      <c r="PBO277" s="715"/>
      <c r="PBP277" s="715"/>
      <c r="PBQ277" s="715"/>
      <c r="PBR277" s="715"/>
      <c r="PBS277" s="715"/>
      <c r="PBT277" s="715"/>
      <c r="PBU277" s="715"/>
      <c r="PBV277" s="715"/>
      <c r="PBW277" s="715"/>
      <c r="PBX277" s="715"/>
      <c r="PBY277" s="715"/>
      <c r="PBZ277" s="715"/>
      <c r="PCA277" s="715"/>
      <c r="PCB277" s="715"/>
      <c r="PCC277" s="715"/>
      <c r="PCD277" s="715"/>
      <c r="PCE277" s="715"/>
      <c r="PCF277" s="715"/>
      <c r="PCG277" s="715"/>
      <c r="PCH277" s="715"/>
      <c r="PCI277" s="715"/>
      <c r="PEC277" s="715"/>
      <c r="PED277" s="715"/>
      <c r="PEE277" s="715"/>
      <c r="PEF277" s="715"/>
      <c r="PEG277" s="715"/>
      <c r="PEH277" s="715"/>
      <c r="PEI277" s="715"/>
      <c r="PEJ277" s="715"/>
      <c r="PEK277" s="715"/>
      <c r="PEL277" s="715"/>
      <c r="PEM277" s="715"/>
      <c r="PEN277" s="715"/>
      <c r="PEO277" s="715"/>
      <c r="PEP277" s="715"/>
      <c r="PEQ277" s="715"/>
      <c r="PER277" s="715"/>
      <c r="PES277" s="715"/>
      <c r="PET277" s="715"/>
      <c r="PEU277" s="715"/>
      <c r="PEV277" s="715"/>
      <c r="PEW277" s="715"/>
      <c r="PEX277" s="715"/>
      <c r="PEY277" s="715"/>
      <c r="PEZ277" s="715"/>
      <c r="PFA277" s="715"/>
      <c r="PFB277" s="715"/>
      <c r="PFC277" s="715"/>
      <c r="PFD277" s="715"/>
      <c r="PFE277" s="715"/>
      <c r="PFF277" s="715"/>
      <c r="PFG277" s="715"/>
      <c r="PFH277" s="715"/>
      <c r="PFI277" s="715"/>
      <c r="PFJ277" s="715"/>
      <c r="PFK277" s="715"/>
      <c r="PFL277" s="715"/>
      <c r="PFM277" s="715"/>
      <c r="PFN277" s="715"/>
      <c r="PFO277" s="715"/>
      <c r="PFP277" s="715"/>
      <c r="PFQ277" s="715"/>
      <c r="PFR277" s="715"/>
      <c r="PFS277" s="715"/>
      <c r="PFT277" s="715"/>
      <c r="PFU277" s="715"/>
      <c r="PFV277" s="715"/>
      <c r="PFW277" s="715"/>
      <c r="PFX277" s="715"/>
      <c r="PFY277" s="715"/>
      <c r="PFZ277" s="715"/>
      <c r="PGA277" s="715"/>
      <c r="PGB277" s="715"/>
      <c r="PGC277" s="715"/>
      <c r="PGD277" s="715"/>
      <c r="PGE277" s="715"/>
      <c r="PGF277" s="715"/>
      <c r="PGG277" s="715"/>
      <c r="PGH277" s="715"/>
      <c r="PGI277" s="715"/>
      <c r="PGJ277" s="715"/>
      <c r="PGK277" s="715"/>
      <c r="PGL277" s="715"/>
      <c r="PGM277" s="715"/>
      <c r="PGN277" s="715"/>
      <c r="PGO277" s="715"/>
      <c r="PGP277" s="715"/>
      <c r="PGQ277" s="715"/>
      <c r="PGR277" s="715"/>
      <c r="PGS277" s="715"/>
      <c r="PIM277" s="715"/>
      <c r="PIN277" s="715"/>
      <c r="PIO277" s="715"/>
      <c r="PIP277" s="715"/>
      <c r="PIQ277" s="715"/>
      <c r="PIR277" s="715"/>
      <c r="PIS277" s="715"/>
      <c r="PIT277" s="715"/>
      <c r="PIU277" s="715"/>
      <c r="PIV277" s="715"/>
      <c r="PIW277" s="715"/>
      <c r="PIX277" s="715"/>
      <c r="PIY277" s="715"/>
      <c r="PIZ277" s="715"/>
      <c r="PJA277" s="715"/>
      <c r="PJB277" s="715"/>
      <c r="PJC277" s="715"/>
      <c r="PJD277" s="715"/>
      <c r="PJE277" s="715"/>
      <c r="PJF277" s="715"/>
      <c r="PJG277" s="715"/>
      <c r="PJH277" s="715"/>
      <c r="PJI277" s="715"/>
      <c r="PJJ277" s="715"/>
      <c r="PJK277" s="715"/>
      <c r="PJL277" s="715"/>
      <c r="PJM277" s="715"/>
      <c r="PJN277" s="715"/>
      <c r="PJO277" s="715"/>
      <c r="PJP277" s="715"/>
      <c r="PJQ277" s="715"/>
      <c r="PJR277" s="715"/>
      <c r="PJS277" s="715"/>
      <c r="PJT277" s="715"/>
      <c r="PJU277" s="715"/>
      <c r="PJV277" s="715"/>
      <c r="PJW277" s="715"/>
      <c r="PJX277" s="715"/>
      <c r="PJY277" s="715"/>
      <c r="PJZ277" s="715"/>
      <c r="PKA277" s="715"/>
      <c r="PKB277" s="715"/>
      <c r="PKC277" s="715"/>
      <c r="PKD277" s="715"/>
      <c r="PKE277" s="715"/>
      <c r="PKF277" s="715"/>
      <c r="PKG277" s="715"/>
      <c r="PKH277" s="715"/>
      <c r="PKI277" s="715"/>
      <c r="PKJ277" s="715"/>
      <c r="PKK277" s="715"/>
      <c r="PKL277" s="715"/>
      <c r="PKM277" s="715"/>
      <c r="PKN277" s="715"/>
      <c r="PKO277" s="715"/>
      <c r="PKP277" s="715"/>
      <c r="PKQ277" s="715"/>
      <c r="PKR277" s="715"/>
      <c r="PKS277" s="715"/>
      <c r="PKT277" s="715"/>
      <c r="PKU277" s="715"/>
      <c r="PKV277" s="715"/>
      <c r="PKW277" s="715"/>
      <c r="PKX277" s="715"/>
      <c r="PKY277" s="715"/>
      <c r="PKZ277" s="715"/>
      <c r="PLA277" s="715"/>
      <c r="PLB277" s="715"/>
      <c r="PLC277" s="715"/>
      <c r="PMW277" s="715"/>
      <c r="PMX277" s="715"/>
      <c r="PMY277" s="715"/>
      <c r="PMZ277" s="715"/>
      <c r="PNA277" s="715"/>
      <c r="PNB277" s="715"/>
      <c r="PNC277" s="715"/>
      <c r="PND277" s="715"/>
      <c r="PNE277" s="715"/>
      <c r="PNF277" s="715"/>
      <c r="PNG277" s="715"/>
      <c r="PNH277" s="715"/>
      <c r="PNI277" s="715"/>
      <c r="PNJ277" s="715"/>
      <c r="PNK277" s="715"/>
      <c r="PNL277" s="715"/>
      <c r="PNM277" s="715"/>
      <c r="PNN277" s="715"/>
      <c r="PNO277" s="715"/>
      <c r="PNP277" s="715"/>
      <c r="PNQ277" s="715"/>
      <c r="PNR277" s="715"/>
      <c r="PNS277" s="715"/>
      <c r="PNT277" s="715"/>
      <c r="PNU277" s="715"/>
      <c r="PNV277" s="715"/>
      <c r="PNW277" s="715"/>
      <c r="PNX277" s="715"/>
      <c r="PNY277" s="715"/>
      <c r="PNZ277" s="715"/>
      <c r="POA277" s="715"/>
      <c r="POB277" s="715"/>
      <c r="POC277" s="715"/>
      <c r="POD277" s="715"/>
      <c r="POE277" s="715"/>
      <c r="POF277" s="715"/>
      <c r="POG277" s="715"/>
      <c r="POH277" s="715"/>
      <c r="POI277" s="715"/>
      <c r="POJ277" s="715"/>
      <c r="POK277" s="715"/>
      <c r="POL277" s="715"/>
      <c r="POM277" s="715"/>
      <c r="PON277" s="715"/>
      <c r="POO277" s="715"/>
      <c r="POP277" s="715"/>
      <c r="POQ277" s="715"/>
      <c r="POR277" s="715"/>
      <c r="POS277" s="715"/>
      <c r="POT277" s="715"/>
      <c r="POU277" s="715"/>
      <c r="POV277" s="715"/>
      <c r="POW277" s="715"/>
      <c r="POX277" s="715"/>
      <c r="POY277" s="715"/>
      <c r="POZ277" s="715"/>
      <c r="PPA277" s="715"/>
      <c r="PPB277" s="715"/>
      <c r="PPC277" s="715"/>
      <c r="PPD277" s="715"/>
      <c r="PPE277" s="715"/>
      <c r="PPF277" s="715"/>
      <c r="PPG277" s="715"/>
      <c r="PPH277" s="715"/>
      <c r="PPI277" s="715"/>
      <c r="PPJ277" s="715"/>
      <c r="PPK277" s="715"/>
      <c r="PPL277" s="715"/>
      <c r="PPM277" s="715"/>
      <c r="PRG277" s="715"/>
      <c r="PRH277" s="715"/>
      <c r="PRI277" s="715"/>
      <c r="PRJ277" s="715"/>
      <c r="PRK277" s="715"/>
      <c r="PRL277" s="715"/>
      <c r="PRM277" s="715"/>
      <c r="PRN277" s="715"/>
      <c r="PRO277" s="715"/>
      <c r="PRP277" s="715"/>
      <c r="PRQ277" s="715"/>
      <c r="PRR277" s="715"/>
      <c r="PRS277" s="715"/>
      <c r="PRT277" s="715"/>
      <c r="PRU277" s="715"/>
      <c r="PRV277" s="715"/>
      <c r="PRW277" s="715"/>
      <c r="PRX277" s="715"/>
      <c r="PRY277" s="715"/>
      <c r="PRZ277" s="715"/>
      <c r="PSA277" s="715"/>
      <c r="PSB277" s="715"/>
      <c r="PSC277" s="715"/>
      <c r="PSD277" s="715"/>
      <c r="PSE277" s="715"/>
      <c r="PSF277" s="715"/>
      <c r="PSG277" s="715"/>
      <c r="PSH277" s="715"/>
      <c r="PSI277" s="715"/>
      <c r="PSJ277" s="715"/>
      <c r="PSK277" s="715"/>
      <c r="PSL277" s="715"/>
      <c r="PSM277" s="715"/>
      <c r="PSN277" s="715"/>
      <c r="PSO277" s="715"/>
      <c r="PSP277" s="715"/>
      <c r="PSQ277" s="715"/>
      <c r="PSR277" s="715"/>
      <c r="PSS277" s="715"/>
      <c r="PST277" s="715"/>
      <c r="PSU277" s="715"/>
      <c r="PSV277" s="715"/>
      <c r="PSW277" s="715"/>
      <c r="PSX277" s="715"/>
      <c r="PSY277" s="715"/>
      <c r="PSZ277" s="715"/>
      <c r="PTA277" s="715"/>
      <c r="PTB277" s="715"/>
      <c r="PTC277" s="715"/>
      <c r="PTD277" s="715"/>
      <c r="PTE277" s="715"/>
      <c r="PTF277" s="715"/>
      <c r="PTG277" s="715"/>
      <c r="PTH277" s="715"/>
      <c r="PTI277" s="715"/>
      <c r="PTJ277" s="715"/>
      <c r="PTK277" s="715"/>
      <c r="PTL277" s="715"/>
      <c r="PTM277" s="715"/>
      <c r="PTN277" s="715"/>
      <c r="PTO277" s="715"/>
      <c r="PTP277" s="715"/>
      <c r="PTQ277" s="715"/>
      <c r="PTR277" s="715"/>
      <c r="PTS277" s="715"/>
      <c r="PTT277" s="715"/>
      <c r="PTU277" s="715"/>
      <c r="PTV277" s="715"/>
      <c r="PTW277" s="715"/>
      <c r="PVQ277" s="715"/>
      <c r="PVR277" s="715"/>
      <c r="PVS277" s="715"/>
      <c r="PVT277" s="715"/>
      <c r="PVU277" s="715"/>
      <c r="PVV277" s="715"/>
      <c r="PVW277" s="715"/>
      <c r="PVX277" s="715"/>
      <c r="PVY277" s="715"/>
      <c r="PVZ277" s="715"/>
      <c r="PWA277" s="715"/>
      <c r="PWB277" s="715"/>
      <c r="PWC277" s="715"/>
      <c r="PWD277" s="715"/>
      <c r="PWE277" s="715"/>
      <c r="PWF277" s="715"/>
      <c r="PWG277" s="715"/>
      <c r="PWH277" s="715"/>
      <c r="PWI277" s="715"/>
      <c r="PWJ277" s="715"/>
      <c r="PWK277" s="715"/>
      <c r="PWL277" s="715"/>
      <c r="PWM277" s="715"/>
      <c r="PWN277" s="715"/>
      <c r="PWO277" s="715"/>
      <c r="PWP277" s="715"/>
      <c r="PWQ277" s="715"/>
      <c r="PWR277" s="715"/>
      <c r="PWS277" s="715"/>
      <c r="PWT277" s="715"/>
      <c r="PWU277" s="715"/>
      <c r="PWV277" s="715"/>
      <c r="PWW277" s="715"/>
      <c r="PWX277" s="715"/>
      <c r="PWY277" s="715"/>
      <c r="PWZ277" s="715"/>
      <c r="PXA277" s="715"/>
      <c r="PXB277" s="715"/>
      <c r="PXC277" s="715"/>
      <c r="PXD277" s="715"/>
      <c r="PXE277" s="715"/>
      <c r="PXF277" s="715"/>
      <c r="PXG277" s="715"/>
      <c r="PXH277" s="715"/>
      <c r="PXI277" s="715"/>
      <c r="PXJ277" s="715"/>
      <c r="PXK277" s="715"/>
      <c r="PXL277" s="715"/>
      <c r="PXM277" s="715"/>
      <c r="PXN277" s="715"/>
      <c r="PXO277" s="715"/>
      <c r="PXP277" s="715"/>
      <c r="PXQ277" s="715"/>
      <c r="PXR277" s="715"/>
      <c r="PXS277" s="715"/>
      <c r="PXT277" s="715"/>
      <c r="PXU277" s="715"/>
      <c r="PXV277" s="715"/>
      <c r="PXW277" s="715"/>
      <c r="PXX277" s="715"/>
      <c r="PXY277" s="715"/>
      <c r="PXZ277" s="715"/>
      <c r="PYA277" s="715"/>
      <c r="PYB277" s="715"/>
      <c r="PYC277" s="715"/>
      <c r="PYD277" s="715"/>
      <c r="PYE277" s="715"/>
      <c r="PYF277" s="715"/>
      <c r="PYG277" s="715"/>
      <c r="QAA277" s="715"/>
      <c r="QAB277" s="715"/>
      <c r="QAC277" s="715"/>
      <c r="QAD277" s="715"/>
      <c r="QAE277" s="715"/>
      <c r="QAF277" s="715"/>
      <c r="QAG277" s="715"/>
      <c r="QAH277" s="715"/>
      <c r="QAI277" s="715"/>
      <c r="QAJ277" s="715"/>
      <c r="QAK277" s="715"/>
      <c r="QAL277" s="715"/>
      <c r="QAM277" s="715"/>
      <c r="QAN277" s="715"/>
      <c r="QAO277" s="715"/>
      <c r="QAP277" s="715"/>
      <c r="QAQ277" s="715"/>
      <c r="QAR277" s="715"/>
      <c r="QAS277" s="715"/>
      <c r="QAT277" s="715"/>
      <c r="QAU277" s="715"/>
      <c r="QAV277" s="715"/>
      <c r="QAW277" s="715"/>
      <c r="QAX277" s="715"/>
      <c r="QAY277" s="715"/>
      <c r="QAZ277" s="715"/>
      <c r="QBA277" s="715"/>
      <c r="QBB277" s="715"/>
      <c r="QBC277" s="715"/>
      <c r="QBD277" s="715"/>
      <c r="QBE277" s="715"/>
      <c r="QBF277" s="715"/>
      <c r="QBG277" s="715"/>
      <c r="QBH277" s="715"/>
      <c r="QBI277" s="715"/>
      <c r="QBJ277" s="715"/>
      <c r="QBK277" s="715"/>
      <c r="QBL277" s="715"/>
      <c r="QBM277" s="715"/>
      <c r="QBN277" s="715"/>
      <c r="QBO277" s="715"/>
      <c r="QBP277" s="715"/>
      <c r="QBQ277" s="715"/>
      <c r="QBR277" s="715"/>
      <c r="QBS277" s="715"/>
      <c r="QBT277" s="715"/>
      <c r="QBU277" s="715"/>
      <c r="QBV277" s="715"/>
      <c r="QBW277" s="715"/>
      <c r="QBX277" s="715"/>
      <c r="QBY277" s="715"/>
      <c r="QBZ277" s="715"/>
      <c r="QCA277" s="715"/>
      <c r="QCB277" s="715"/>
      <c r="QCC277" s="715"/>
      <c r="QCD277" s="715"/>
      <c r="QCE277" s="715"/>
      <c r="QCF277" s="715"/>
      <c r="QCG277" s="715"/>
      <c r="QCH277" s="715"/>
      <c r="QCI277" s="715"/>
      <c r="QCJ277" s="715"/>
      <c r="QCK277" s="715"/>
      <c r="QCL277" s="715"/>
      <c r="QCM277" s="715"/>
      <c r="QCN277" s="715"/>
      <c r="QCO277" s="715"/>
      <c r="QCP277" s="715"/>
      <c r="QCQ277" s="715"/>
      <c r="QEK277" s="715"/>
      <c r="QEL277" s="715"/>
      <c r="QEM277" s="715"/>
      <c r="QEN277" s="715"/>
      <c r="QEO277" s="715"/>
      <c r="QEP277" s="715"/>
      <c r="QEQ277" s="715"/>
      <c r="QER277" s="715"/>
      <c r="QES277" s="715"/>
      <c r="QET277" s="715"/>
      <c r="QEU277" s="715"/>
      <c r="QEV277" s="715"/>
      <c r="QEW277" s="715"/>
      <c r="QEX277" s="715"/>
      <c r="QEY277" s="715"/>
      <c r="QEZ277" s="715"/>
      <c r="QFA277" s="715"/>
      <c r="QFB277" s="715"/>
      <c r="QFC277" s="715"/>
      <c r="QFD277" s="715"/>
      <c r="QFE277" s="715"/>
      <c r="QFF277" s="715"/>
      <c r="QFG277" s="715"/>
      <c r="QFH277" s="715"/>
      <c r="QFI277" s="715"/>
      <c r="QFJ277" s="715"/>
      <c r="QFK277" s="715"/>
      <c r="QFL277" s="715"/>
      <c r="QFM277" s="715"/>
      <c r="QFN277" s="715"/>
      <c r="QFO277" s="715"/>
      <c r="QFP277" s="715"/>
      <c r="QFQ277" s="715"/>
      <c r="QFR277" s="715"/>
      <c r="QFS277" s="715"/>
      <c r="QFT277" s="715"/>
      <c r="QFU277" s="715"/>
      <c r="QFV277" s="715"/>
      <c r="QFW277" s="715"/>
      <c r="QFX277" s="715"/>
      <c r="QFY277" s="715"/>
      <c r="QFZ277" s="715"/>
      <c r="QGA277" s="715"/>
      <c r="QGB277" s="715"/>
      <c r="QGC277" s="715"/>
      <c r="QGD277" s="715"/>
      <c r="QGE277" s="715"/>
      <c r="QGF277" s="715"/>
      <c r="QGG277" s="715"/>
      <c r="QGH277" s="715"/>
      <c r="QGI277" s="715"/>
      <c r="QGJ277" s="715"/>
      <c r="QGK277" s="715"/>
      <c r="QGL277" s="715"/>
      <c r="QGM277" s="715"/>
      <c r="QGN277" s="715"/>
      <c r="QGO277" s="715"/>
      <c r="QGP277" s="715"/>
      <c r="QGQ277" s="715"/>
      <c r="QGR277" s="715"/>
      <c r="QGS277" s="715"/>
      <c r="QGT277" s="715"/>
      <c r="QGU277" s="715"/>
      <c r="QGV277" s="715"/>
      <c r="QGW277" s="715"/>
      <c r="QGX277" s="715"/>
      <c r="QGY277" s="715"/>
      <c r="QGZ277" s="715"/>
      <c r="QHA277" s="715"/>
      <c r="QIU277" s="715"/>
      <c r="QIV277" s="715"/>
      <c r="QIW277" s="715"/>
      <c r="QIX277" s="715"/>
      <c r="QIY277" s="715"/>
      <c r="QIZ277" s="715"/>
      <c r="QJA277" s="715"/>
      <c r="QJB277" s="715"/>
      <c r="QJC277" s="715"/>
      <c r="QJD277" s="715"/>
      <c r="QJE277" s="715"/>
      <c r="QJF277" s="715"/>
      <c r="QJG277" s="715"/>
      <c r="QJH277" s="715"/>
      <c r="QJI277" s="715"/>
      <c r="QJJ277" s="715"/>
      <c r="QJK277" s="715"/>
      <c r="QJL277" s="715"/>
      <c r="QJM277" s="715"/>
      <c r="QJN277" s="715"/>
      <c r="QJO277" s="715"/>
      <c r="QJP277" s="715"/>
      <c r="QJQ277" s="715"/>
      <c r="QJR277" s="715"/>
      <c r="QJS277" s="715"/>
      <c r="QJT277" s="715"/>
      <c r="QJU277" s="715"/>
      <c r="QJV277" s="715"/>
      <c r="QJW277" s="715"/>
      <c r="QJX277" s="715"/>
      <c r="QJY277" s="715"/>
      <c r="QJZ277" s="715"/>
      <c r="QKA277" s="715"/>
      <c r="QKB277" s="715"/>
      <c r="QKC277" s="715"/>
      <c r="QKD277" s="715"/>
      <c r="QKE277" s="715"/>
      <c r="QKF277" s="715"/>
      <c r="QKG277" s="715"/>
      <c r="QKH277" s="715"/>
      <c r="QKI277" s="715"/>
      <c r="QKJ277" s="715"/>
      <c r="QKK277" s="715"/>
      <c r="QKL277" s="715"/>
      <c r="QKM277" s="715"/>
      <c r="QKN277" s="715"/>
      <c r="QKO277" s="715"/>
      <c r="QKP277" s="715"/>
      <c r="QKQ277" s="715"/>
      <c r="QKR277" s="715"/>
      <c r="QKS277" s="715"/>
      <c r="QKT277" s="715"/>
      <c r="QKU277" s="715"/>
      <c r="QKV277" s="715"/>
      <c r="QKW277" s="715"/>
      <c r="QKX277" s="715"/>
      <c r="QKY277" s="715"/>
      <c r="QKZ277" s="715"/>
      <c r="QLA277" s="715"/>
      <c r="QLB277" s="715"/>
      <c r="QLC277" s="715"/>
      <c r="QLD277" s="715"/>
      <c r="QLE277" s="715"/>
      <c r="QLF277" s="715"/>
      <c r="QLG277" s="715"/>
      <c r="QLH277" s="715"/>
      <c r="QLI277" s="715"/>
      <c r="QLJ277" s="715"/>
      <c r="QLK277" s="715"/>
      <c r="QNE277" s="715"/>
      <c r="QNF277" s="715"/>
      <c r="QNG277" s="715"/>
      <c r="QNH277" s="715"/>
      <c r="QNI277" s="715"/>
      <c r="QNJ277" s="715"/>
      <c r="QNK277" s="715"/>
      <c r="QNL277" s="715"/>
      <c r="QNM277" s="715"/>
      <c r="QNN277" s="715"/>
      <c r="QNO277" s="715"/>
      <c r="QNP277" s="715"/>
      <c r="QNQ277" s="715"/>
      <c r="QNR277" s="715"/>
      <c r="QNS277" s="715"/>
      <c r="QNT277" s="715"/>
      <c r="QNU277" s="715"/>
      <c r="QNV277" s="715"/>
      <c r="QNW277" s="715"/>
      <c r="QNX277" s="715"/>
      <c r="QNY277" s="715"/>
      <c r="QNZ277" s="715"/>
      <c r="QOA277" s="715"/>
      <c r="QOB277" s="715"/>
      <c r="QOC277" s="715"/>
      <c r="QOD277" s="715"/>
      <c r="QOE277" s="715"/>
      <c r="QOF277" s="715"/>
      <c r="QOG277" s="715"/>
      <c r="QOH277" s="715"/>
      <c r="QOI277" s="715"/>
      <c r="QOJ277" s="715"/>
      <c r="QOK277" s="715"/>
      <c r="QOL277" s="715"/>
      <c r="QOM277" s="715"/>
      <c r="QON277" s="715"/>
      <c r="QOO277" s="715"/>
      <c r="QOP277" s="715"/>
      <c r="QOQ277" s="715"/>
      <c r="QOR277" s="715"/>
      <c r="QOS277" s="715"/>
      <c r="QOT277" s="715"/>
      <c r="QOU277" s="715"/>
      <c r="QOV277" s="715"/>
      <c r="QOW277" s="715"/>
      <c r="QOX277" s="715"/>
      <c r="QOY277" s="715"/>
      <c r="QOZ277" s="715"/>
      <c r="QPA277" s="715"/>
      <c r="QPB277" s="715"/>
      <c r="QPC277" s="715"/>
      <c r="QPD277" s="715"/>
      <c r="QPE277" s="715"/>
      <c r="QPF277" s="715"/>
      <c r="QPG277" s="715"/>
      <c r="QPH277" s="715"/>
      <c r="QPI277" s="715"/>
      <c r="QPJ277" s="715"/>
      <c r="QPK277" s="715"/>
      <c r="QPL277" s="715"/>
      <c r="QPM277" s="715"/>
      <c r="QPN277" s="715"/>
      <c r="QPO277" s="715"/>
      <c r="QPP277" s="715"/>
      <c r="QPQ277" s="715"/>
      <c r="QPR277" s="715"/>
      <c r="QPS277" s="715"/>
      <c r="QPT277" s="715"/>
      <c r="QPU277" s="715"/>
      <c r="QRO277" s="715"/>
      <c r="QRP277" s="715"/>
      <c r="QRQ277" s="715"/>
      <c r="QRR277" s="715"/>
      <c r="QRS277" s="715"/>
      <c r="QRT277" s="715"/>
      <c r="QRU277" s="715"/>
      <c r="QRV277" s="715"/>
      <c r="QRW277" s="715"/>
      <c r="QRX277" s="715"/>
      <c r="QRY277" s="715"/>
      <c r="QRZ277" s="715"/>
      <c r="QSA277" s="715"/>
      <c r="QSB277" s="715"/>
      <c r="QSC277" s="715"/>
      <c r="QSD277" s="715"/>
      <c r="QSE277" s="715"/>
      <c r="QSF277" s="715"/>
      <c r="QSG277" s="715"/>
      <c r="QSH277" s="715"/>
      <c r="QSI277" s="715"/>
      <c r="QSJ277" s="715"/>
      <c r="QSK277" s="715"/>
      <c r="QSL277" s="715"/>
      <c r="QSM277" s="715"/>
      <c r="QSN277" s="715"/>
      <c r="QSO277" s="715"/>
      <c r="QSP277" s="715"/>
      <c r="QSQ277" s="715"/>
      <c r="QSR277" s="715"/>
      <c r="QSS277" s="715"/>
      <c r="QST277" s="715"/>
      <c r="QSU277" s="715"/>
      <c r="QSV277" s="715"/>
      <c r="QSW277" s="715"/>
      <c r="QSX277" s="715"/>
      <c r="QSY277" s="715"/>
      <c r="QSZ277" s="715"/>
      <c r="QTA277" s="715"/>
      <c r="QTB277" s="715"/>
      <c r="QTC277" s="715"/>
      <c r="QTD277" s="715"/>
      <c r="QTE277" s="715"/>
      <c r="QTF277" s="715"/>
      <c r="QTG277" s="715"/>
      <c r="QTH277" s="715"/>
      <c r="QTI277" s="715"/>
      <c r="QTJ277" s="715"/>
      <c r="QTK277" s="715"/>
      <c r="QTL277" s="715"/>
      <c r="QTM277" s="715"/>
      <c r="QTN277" s="715"/>
      <c r="QTO277" s="715"/>
      <c r="QTP277" s="715"/>
      <c r="QTQ277" s="715"/>
      <c r="QTR277" s="715"/>
      <c r="QTS277" s="715"/>
      <c r="QTT277" s="715"/>
      <c r="QTU277" s="715"/>
      <c r="QTV277" s="715"/>
      <c r="QTW277" s="715"/>
      <c r="QTX277" s="715"/>
      <c r="QTY277" s="715"/>
      <c r="QTZ277" s="715"/>
      <c r="QUA277" s="715"/>
      <c r="QUB277" s="715"/>
      <c r="QUC277" s="715"/>
      <c r="QUD277" s="715"/>
      <c r="QUE277" s="715"/>
      <c r="QVY277" s="715"/>
      <c r="QVZ277" s="715"/>
      <c r="QWA277" s="715"/>
      <c r="QWB277" s="715"/>
      <c r="QWC277" s="715"/>
      <c r="QWD277" s="715"/>
      <c r="QWE277" s="715"/>
      <c r="QWF277" s="715"/>
      <c r="QWG277" s="715"/>
      <c r="QWH277" s="715"/>
      <c r="QWI277" s="715"/>
      <c r="QWJ277" s="715"/>
      <c r="QWK277" s="715"/>
      <c r="QWL277" s="715"/>
      <c r="QWM277" s="715"/>
      <c r="QWN277" s="715"/>
      <c r="QWO277" s="715"/>
      <c r="QWP277" s="715"/>
      <c r="QWQ277" s="715"/>
      <c r="QWR277" s="715"/>
      <c r="QWS277" s="715"/>
      <c r="QWT277" s="715"/>
      <c r="QWU277" s="715"/>
      <c r="QWV277" s="715"/>
      <c r="QWW277" s="715"/>
      <c r="QWX277" s="715"/>
      <c r="QWY277" s="715"/>
      <c r="QWZ277" s="715"/>
      <c r="QXA277" s="715"/>
      <c r="QXB277" s="715"/>
      <c r="QXC277" s="715"/>
      <c r="QXD277" s="715"/>
      <c r="QXE277" s="715"/>
      <c r="QXF277" s="715"/>
      <c r="QXG277" s="715"/>
      <c r="QXH277" s="715"/>
      <c r="QXI277" s="715"/>
      <c r="QXJ277" s="715"/>
      <c r="QXK277" s="715"/>
      <c r="QXL277" s="715"/>
      <c r="QXM277" s="715"/>
      <c r="QXN277" s="715"/>
      <c r="QXO277" s="715"/>
      <c r="QXP277" s="715"/>
      <c r="QXQ277" s="715"/>
      <c r="QXR277" s="715"/>
      <c r="QXS277" s="715"/>
      <c r="QXT277" s="715"/>
      <c r="QXU277" s="715"/>
      <c r="QXV277" s="715"/>
      <c r="QXW277" s="715"/>
      <c r="QXX277" s="715"/>
      <c r="QXY277" s="715"/>
      <c r="QXZ277" s="715"/>
      <c r="QYA277" s="715"/>
      <c r="QYB277" s="715"/>
      <c r="QYC277" s="715"/>
      <c r="QYD277" s="715"/>
      <c r="QYE277" s="715"/>
      <c r="QYF277" s="715"/>
      <c r="QYG277" s="715"/>
      <c r="QYH277" s="715"/>
      <c r="QYI277" s="715"/>
      <c r="QYJ277" s="715"/>
      <c r="QYK277" s="715"/>
      <c r="QYL277" s="715"/>
      <c r="QYM277" s="715"/>
      <c r="QYN277" s="715"/>
      <c r="QYO277" s="715"/>
      <c r="RAI277" s="715"/>
      <c r="RAJ277" s="715"/>
      <c r="RAK277" s="715"/>
      <c r="RAL277" s="715"/>
      <c r="RAM277" s="715"/>
      <c r="RAN277" s="715"/>
      <c r="RAO277" s="715"/>
      <c r="RAP277" s="715"/>
      <c r="RAQ277" s="715"/>
      <c r="RAR277" s="715"/>
      <c r="RAS277" s="715"/>
      <c r="RAT277" s="715"/>
      <c r="RAU277" s="715"/>
      <c r="RAV277" s="715"/>
      <c r="RAW277" s="715"/>
      <c r="RAX277" s="715"/>
      <c r="RAY277" s="715"/>
      <c r="RAZ277" s="715"/>
      <c r="RBA277" s="715"/>
      <c r="RBB277" s="715"/>
      <c r="RBC277" s="715"/>
      <c r="RBD277" s="715"/>
      <c r="RBE277" s="715"/>
      <c r="RBF277" s="715"/>
      <c r="RBG277" s="715"/>
      <c r="RBH277" s="715"/>
      <c r="RBI277" s="715"/>
      <c r="RBJ277" s="715"/>
      <c r="RBK277" s="715"/>
      <c r="RBL277" s="715"/>
      <c r="RBM277" s="715"/>
      <c r="RBN277" s="715"/>
      <c r="RBO277" s="715"/>
      <c r="RBP277" s="715"/>
      <c r="RBQ277" s="715"/>
      <c r="RBR277" s="715"/>
      <c r="RBS277" s="715"/>
      <c r="RBT277" s="715"/>
      <c r="RBU277" s="715"/>
      <c r="RBV277" s="715"/>
      <c r="RBW277" s="715"/>
      <c r="RBX277" s="715"/>
      <c r="RBY277" s="715"/>
      <c r="RBZ277" s="715"/>
      <c r="RCA277" s="715"/>
      <c r="RCB277" s="715"/>
      <c r="RCC277" s="715"/>
      <c r="RCD277" s="715"/>
      <c r="RCE277" s="715"/>
      <c r="RCF277" s="715"/>
      <c r="RCG277" s="715"/>
      <c r="RCH277" s="715"/>
      <c r="RCI277" s="715"/>
      <c r="RCJ277" s="715"/>
      <c r="RCK277" s="715"/>
      <c r="RCL277" s="715"/>
      <c r="RCM277" s="715"/>
      <c r="RCN277" s="715"/>
      <c r="RCO277" s="715"/>
      <c r="RCP277" s="715"/>
      <c r="RCQ277" s="715"/>
      <c r="RCR277" s="715"/>
      <c r="RCS277" s="715"/>
      <c r="RCT277" s="715"/>
      <c r="RCU277" s="715"/>
      <c r="RCV277" s="715"/>
      <c r="RCW277" s="715"/>
      <c r="RCX277" s="715"/>
      <c r="RCY277" s="715"/>
      <c r="RES277" s="715"/>
      <c r="RET277" s="715"/>
      <c r="REU277" s="715"/>
      <c r="REV277" s="715"/>
      <c r="REW277" s="715"/>
      <c r="REX277" s="715"/>
      <c r="REY277" s="715"/>
      <c r="REZ277" s="715"/>
      <c r="RFA277" s="715"/>
      <c r="RFB277" s="715"/>
      <c r="RFC277" s="715"/>
      <c r="RFD277" s="715"/>
      <c r="RFE277" s="715"/>
      <c r="RFF277" s="715"/>
      <c r="RFG277" s="715"/>
      <c r="RFH277" s="715"/>
      <c r="RFI277" s="715"/>
      <c r="RFJ277" s="715"/>
      <c r="RFK277" s="715"/>
      <c r="RFL277" s="715"/>
      <c r="RFM277" s="715"/>
      <c r="RFN277" s="715"/>
      <c r="RFO277" s="715"/>
      <c r="RFP277" s="715"/>
      <c r="RFQ277" s="715"/>
      <c r="RFR277" s="715"/>
      <c r="RFS277" s="715"/>
      <c r="RFT277" s="715"/>
      <c r="RFU277" s="715"/>
      <c r="RFV277" s="715"/>
      <c r="RFW277" s="715"/>
      <c r="RFX277" s="715"/>
      <c r="RFY277" s="715"/>
      <c r="RFZ277" s="715"/>
      <c r="RGA277" s="715"/>
      <c r="RGB277" s="715"/>
      <c r="RGC277" s="715"/>
      <c r="RGD277" s="715"/>
      <c r="RGE277" s="715"/>
      <c r="RGF277" s="715"/>
      <c r="RGG277" s="715"/>
      <c r="RGH277" s="715"/>
      <c r="RGI277" s="715"/>
      <c r="RGJ277" s="715"/>
      <c r="RGK277" s="715"/>
      <c r="RGL277" s="715"/>
      <c r="RGM277" s="715"/>
      <c r="RGN277" s="715"/>
      <c r="RGO277" s="715"/>
      <c r="RGP277" s="715"/>
      <c r="RGQ277" s="715"/>
      <c r="RGR277" s="715"/>
      <c r="RGS277" s="715"/>
      <c r="RGT277" s="715"/>
      <c r="RGU277" s="715"/>
      <c r="RGV277" s="715"/>
      <c r="RGW277" s="715"/>
      <c r="RGX277" s="715"/>
      <c r="RGY277" s="715"/>
      <c r="RGZ277" s="715"/>
      <c r="RHA277" s="715"/>
      <c r="RHB277" s="715"/>
      <c r="RHC277" s="715"/>
      <c r="RHD277" s="715"/>
      <c r="RHE277" s="715"/>
      <c r="RHF277" s="715"/>
      <c r="RHG277" s="715"/>
      <c r="RHH277" s="715"/>
      <c r="RHI277" s="715"/>
      <c r="RJC277" s="715"/>
      <c r="RJD277" s="715"/>
      <c r="RJE277" s="715"/>
      <c r="RJF277" s="715"/>
      <c r="RJG277" s="715"/>
      <c r="RJH277" s="715"/>
      <c r="RJI277" s="715"/>
      <c r="RJJ277" s="715"/>
      <c r="RJK277" s="715"/>
      <c r="RJL277" s="715"/>
      <c r="RJM277" s="715"/>
      <c r="RJN277" s="715"/>
      <c r="RJO277" s="715"/>
      <c r="RJP277" s="715"/>
      <c r="RJQ277" s="715"/>
      <c r="RJR277" s="715"/>
      <c r="RJS277" s="715"/>
      <c r="RJT277" s="715"/>
      <c r="RJU277" s="715"/>
      <c r="RJV277" s="715"/>
      <c r="RJW277" s="715"/>
      <c r="RJX277" s="715"/>
      <c r="RJY277" s="715"/>
      <c r="RJZ277" s="715"/>
      <c r="RKA277" s="715"/>
      <c r="RKB277" s="715"/>
      <c r="RKC277" s="715"/>
      <c r="RKD277" s="715"/>
      <c r="RKE277" s="715"/>
      <c r="RKF277" s="715"/>
      <c r="RKG277" s="715"/>
      <c r="RKH277" s="715"/>
      <c r="RKI277" s="715"/>
      <c r="RKJ277" s="715"/>
      <c r="RKK277" s="715"/>
      <c r="RKL277" s="715"/>
      <c r="RKM277" s="715"/>
      <c r="RKN277" s="715"/>
      <c r="RKO277" s="715"/>
      <c r="RKP277" s="715"/>
      <c r="RKQ277" s="715"/>
      <c r="RKR277" s="715"/>
      <c r="RKS277" s="715"/>
      <c r="RKT277" s="715"/>
      <c r="RKU277" s="715"/>
      <c r="RKV277" s="715"/>
      <c r="RKW277" s="715"/>
      <c r="RKX277" s="715"/>
      <c r="RKY277" s="715"/>
      <c r="RKZ277" s="715"/>
      <c r="RLA277" s="715"/>
      <c r="RLB277" s="715"/>
      <c r="RLC277" s="715"/>
      <c r="RLD277" s="715"/>
      <c r="RLE277" s="715"/>
      <c r="RLF277" s="715"/>
      <c r="RLG277" s="715"/>
      <c r="RLH277" s="715"/>
      <c r="RLI277" s="715"/>
      <c r="RLJ277" s="715"/>
      <c r="RLK277" s="715"/>
      <c r="RLL277" s="715"/>
      <c r="RLM277" s="715"/>
      <c r="RLN277" s="715"/>
      <c r="RLO277" s="715"/>
      <c r="RLP277" s="715"/>
      <c r="RLQ277" s="715"/>
      <c r="RLR277" s="715"/>
      <c r="RLS277" s="715"/>
      <c r="RNM277" s="715"/>
      <c r="RNN277" s="715"/>
      <c r="RNO277" s="715"/>
      <c r="RNP277" s="715"/>
      <c r="RNQ277" s="715"/>
      <c r="RNR277" s="715"/>
      <c r="RNS277" s="715"/>
      <c r="RNT277" s="715"/>
      <c r="RNU277" s="715"/>
      <c r="RNV277" s="715"/>
      <c r="RNW277" s="715"/>
      <c r="RNX277" s="715"/>
      <c r="RNY277" s="715"/>
      <c r="RNZ277" s="715"/>
      <c r="ROA277" s="715"/>
      <c r="ROB277" s="715"/>
      <c r="ROC277" s="715"/>
      <c r="ROD277" s="715"/>
      <c r="ROE277" s="715"/>
      <c r="ROF277" s="715"/>
      <c r="ROG277" s="715"/>
      <c r="ROH277" s="715"/>
      <c r="ROI277" s="715"/>
      <c r="ROJ277" s="715"/>
      <c r="ROK277" s="715"/>
      <c r="ROL277" s="715"/>
      <c r="ROM277" s="715"/>
      <c r="RON277" s="715"/>
      <c r="ROO277" s="715"/>
      <c r="ROP277" s="715"/>
      <c r="ROQ277" s="715"/>
      <c r="ROR277" s="715"/>
      <c r="ROS277" s="715"/>
      <c r="ROT277" s="715"/>
      <c r="ROU277" s="715"/>
      <c r="ROV277" s="715"/>
      <c r="ROW277" s="715"/>
      <c r="ROX277" s="715"/>
      <c r="ROY277" s="715"/>
      <c r="ROZ277" s="715"/>
      <c r="RPA277" s="715"/>
      <c r="RPB277" s="715"/>
      <c r="RPC277" s="715"/>
      <c r="RPD277" s="715"/>
      <c r="RPE277" s="715"/>
      <c r="RPF277" s="715"/>
      <c r="RPG277" s="715"/>
      <c r="RPH277" s="715"/>
      <c r="RPI277" s="715"/>
      <c r="RPJ277" s="715"/>
      <c r="RPK277" s="715"/>
      <c r="RPL277" s="715"/>
      <c r="RPM277" s="715"/>
      <c r="RPN277" s="715"/>
      <c r="RPO277" s="715"/>
      <c r="RPP277" s="715"/>
      <c r="RPQ277" s="715"/>
      <c r="RPR277" s="715"/>
      <c r="RPS277" s="715"/>
      <c r="RPT277" s="715"/>
      <c r="RPU277" s="715"/>
      <c r="RPV277" s="715"/>
      <c r="RPW277" s="715"/>
      <c r="RPX277" s="715"/>
      <c r="RPY277" s="715"/>
      <c r="RPZ277" s="715"/>
      <c r="RQA277" s="715"/>
      <c r="RQB277" s="715"/>
      <c r="RQC277" s="715"/>
      <c r="RRW277" s="715"/>
      <c r="RRX277" s="715"/>
      <c r="RRY277" s="715"/>
      <c r="RRZ277" s="715"/>
      <c r="RSA277" s="715"/>
      <c r="RSB277" s="715"/>
      <c r="RSC277" s="715"/>
      <c r="RSD277" s="715"/>
      <c r="RSE277" s="715"/>
      <c r="RSF277" s="715"/>
      <c r="RSG277" s="715"/>
      <c r="RSH277" s="715"/>
      <c r="RSI277" s="715"/>
      <c r="RSJ277" s="715"/>
      <c r="RSK277" s="715"/>
      <c r="RSL277" s="715"/>
      <c r="RSM277" s="715"/>
      <c r="RSN277" s="715"/>
      <c r="RSO277" s="715"/>
      <c r="RSP277" s="715"/>
      <c r="RSQ277" s="715"/>
      <c r="RSR277" s="715"/>
      <c r="RSS277" s="715"/>
      <c r="RST277" s="715"/>
      <c r="RSU277" s="715"/>
      <c r="RSV277" s="715"/>
      <c r="RSW277" s="715"/>
      <c r="RSX277" s="715"/>
      <c r="RSY277" s="715"/>
      <c r="RSZ277" s="715"/>
      <c r="RTA277" s="715"/>
      <c r="RTB277" s="715"/>
      <c r="RTC277" s="715"/>
      <c r="RTD277" s="715"/>
      <c r="RTE277" s="715"/>
      <c r="RTF277" s="715"/>
      <c r="RTG277" s="715"/>
      <c r="RTH277" s="715"/>
      <c r="RTI277" s="715"/>
      <c r="RTJ277" s="715"/>
      <c r="RTK277" s="715"/>
      <c r="RTL277" s="715"/>
      <c r="RTM277" s="715"/>
      <c r="RTN277" s="715"/>
      <c r="RTO277" s="715"/>
      <c r="RTP277" s="715"/>
      <c r="RTQ277" s="715"/>
      <c r="RTR277" s="715"/>
      <c r="RTS277" s="715"/>
      <c r="RTT277" s="715"/>
      <c r="RTU277" s="715"/>
      <c r="RTV277" s="715"/>
      <c r="RTW277" s="715"/>
      <c r="RTX277" s="715"/>
      <c r="RTY277" s="715"/>
      <c r="RTZ277" s="715"/>
      <c r="RUA277" s="715"/>
      <c r="RUB277" s="715"/>
      <c r="RUC277" s="715"/>
      <c r="RUD277" s="715"/>
      <c r="RUE277" s="715"/>
      <c r="RUF277" s="715"/>
      <c r="RUG277" s="715"/>
      <c r="RUH277" s="715"/>
      <c r="RUI277" s="715"/>
      <c r="RUJ277" s="715"/>
      <c r="RUK277" s="715"/>
      <c r="RUL277" s="715"/>
      <c r="RUM277" s="715"/>
      <c r="RWG277" s="715"/>
      <c r="RWH277" s="715"/>
      <c r="RWI277" s="715"/>
      <c r="RWJ277" s="715"/>
      <c r="RWK277" s="715"/>
      <c r="RWL277" s="715"/>
      <c r="RWM277" s="715"/>
      <c r="RWN277" s="715"/>
      <c r="RWO277" s="715"/>
      <c r="RWP277" s="715"/>
      <c r="RWQ277" s="715"/>
      <c r="RWR277" s="715"/>
      <c r="RWS277" s="715"/>
      <c r="RWT277" s="715"/>
      <c r="RWU277" s="715"/>
      <c r="RWV277" s="715"/>
      <c r="RWW277" s="715"/>
      <c r="RWX277" s="715"/>
      <c r="RWY277" s="715"/>
      <c r="RWZ277" s="715"/>
      <c r="RXA277" s="715"/>
      <c r="RXB277" s="715"/>
      <c r="RXC277" s="715"/>
      <c r="RXD277" s="715"/>
      <c r="RXE277" s="715"/>
      <c r="RXF277" s="715"/>
      <c r="RXG277" s="715"/>
      <c r="RXH277" s="715"/>
      <c r="RXI277" s="715"/>
      <c r="RXJ277" s="715"/>
      <c r="RXK277" s="715"/>
      <c r="RXL277" s="715"/>
      <c r="RXM277" s="715"/>
      <c r="RXN277" s="715"/>
      <c r="RXO277" s="715"/>
      <c r="RXP277" s="715"/>
      <c r="RXQ277" s="715"/>
      <c r="RXR277" s="715"/>
      <c r="RXS277" s="715"/>
      <c r="RXT277" s="715"/>
      <c r="RXU277" s="715"/>
      <c r="RXV277" s="715"/>
      <c r="RXW277" s="715"/>
      <c r="RXX277" s="715"/>
      <c r="RXY277" s="715"/>
      <c r="RXZ277" s="715"/>
      <c r="RYA277" s="715"/>
      <c r="RYB277" s="715"/>
      <c r="RYC277" s="715"/>
      <c r="RYD277" s="715"/>
      <c r="RYE277" s="715"/>
      <c r="RYF277" s="715"/>
      <c r="RYG277" s="715"/>
      <c r="RYH277" s="715"/>
      <c r="RYI277" s="715"/>
      <c r="RYJ277" s="715"/>
      <c r="RYK277" s="715"/>
      <c r="RYL277" s="715"/>
      <c r="RYM277" s="715"/>
      <c r="RYN277" s="715"/>
      <c r="RYO277" s="715"/>
      <c r="RYP277" s="715"/>
      <c r="RYQ277" s="715"/>
      <c r="RYR277" s="715"/>
      <c r="RYS277" s="715"/>
      <c r="RYT277" s="715"/>
      <c r="RYU277" s="715"/>
      <c r="RYV277" s="715"/>
      <c r="RYW277" s="715"/>
      <c r="SAQ277" s="715"/>
      <c r="SAR277" s="715"/>
      <c r="SAS277" s="715"/>
      <c r="SAT277" s="715"/>
      <c r="SAU277" s="715"/>
      <c r="SAV277" s="715"/>
      <c r="SAW277" s="715"/>
      <c r="SAX277" s="715"/>
      <c r="SAY277" s="715"/>
      <c r="SAZ277" s="715"/>
      <c r="SBA277" s="715"/>
      <c r="SBB277" s="715"/>
      <c r="SBC277" s="715"/>
      <c r="SBD277" s="715"/>
      <c r="SBE277" s="715"/>
      <c r="SBF277" s="715"/>
      <c r="SBG277" s="715"/>
      <c r="SBH277" s="715"/>
      <c r="SBI277" s="715"/>
      <c r="SBJ277" s="715"/>
      <c r="SBK277" s="715"/>
      <c r="SBL277" s="715"/>
      <c r="SBM277" s="715"/>
      <c r="SBN277" s="715"/>
      <c r="SBO277" s="715"/>
      <c r="SBP277" s="715"/>
      <c r="SBQ277" s="715"/>
      <c r="SBR277" s="715"/>
      <c r="SBS277" s="715"/>
      <c r="SBT277" s="715"/>
      <c r="SBU277" s="715"/>
      <c r="SBV277" s="715"/>
      <c r="SBW277" s="715"/>
      <c r="SBX277" s="715"/>
      <c r="SBY277" s="715"/>
      <c r="SBZ277" s="715"/>
      <c r="SCA277" s="715"/>
      <c r="SCB277" s="715"/>
      <c r="SCC277" s="715"/>
      <c r="SCD277" s="715"/>
      <c r="SCE277" s="715"/>
      <c r="SCF277" s="715"/>
      <c r="SCG277" s="715"/>
      <c r="SCH277" s="715"/>
      <c r="SCI277" s="715"/>
      <c r="SCJ277" s="715"/>
      <c r="SCK277" s="715"/>
      <c r="SCL277" s="715"/>
      <c r="SCM277" s="715"/>
      <c r="SCN277" s="715"/>
      <c r="SCO277" s="715"/>
      <c r="SCP277" s="715"/>
      <c r="SCQ277" s="715"/>
      <c r="SCR277" s="715"/>
      <c r="SCS277" s="715"/>
      <c r="SCT277" s="715"/>
      <c r="SCU277" s="715"/>
      <c r="SCV277" s="715"/>
      <c r="SCW277" s="715"/>
      <c r="SCX277" s="715"/>
      <c r="SCY277" s="715"/>
      <c r="SCZ277" s="715"/>
      <c r="SDA277" s="715"/>
      <c r="SDB277" s="715"/>
      <c r="SDC277" s="715"/>
      <c r="SDD277" s="715"/>
      <c r="SDE277" s="715"/>
      <c r="SDF277" s="715"/>
      <c r="SDG277" s="715"/>
      <c r="SFA277" s="715"/>
      <c r="SFB277" s="715"/>
      <c r="SFC277" s="715"/>
      <c r="SFD277" s="715"/>
      <c r="SFE277" s="715"/>
      <c r="SFF277" s="715"/>
      <c r="SFG277" s="715"/>
      <c r="SFH277" s="715"/>
      <c r="SFI277" s="715"/>
      <c r="SFJ277" s="715"/>
      <c r="SFK277" s="715"/>
      <c r="SFL277" s="715"/>
      <c r="SFM277" s="715"/>
      <c r="SFN277" s="715"/>
      <c r="SFO277" s="715"/>
      <c r="SFP277" s="715"/>
      <c r="SFQ277" s="715"/>
      <c r="SFR277" s="715"/>
      <c r="SFS277" s="715"/>
      <c r="SFT277" s="715"/>
      <c r="SFU277" s="715"/>
      <c r="SFV277" s="715"/>
      <c r="SFW277" s="715"/>
      <c r="SFX277" s="715"/>
      <c r="SFY277" s="715"/>
      <c r="SFZ277" s="715"/>
      <c r="SGA277" s="715"/>
      <c r="SGB277" s="715"/>
      <c r="SGC277" s="715"/>
      <c r="SGD277" s="715"/>
      <c r="SGE277" s="715"/>
      <c r="SGF277" s="715"/>
      <c r="SGG277" s="715"/>
      <c r="SGH277" s="715"/>
      <c r="SGI277" s="715"/>
      <c r="SGJ277" s="715"/>
      <c r="SGK277" s="715"/>
      <c r="SGL277" s="715"/>
      <c r="SGM277" s="715"/>
      <c r="SGN277" s="715"/>
      <c r="SGO277" s="715"/>
      <c r="SGP277" s="715"/>
      <c r="SGQ277" s="715"/>
      <c r="SGR277" s="715"/>
      <c r="SGS277" s="715"/>
      <c r="SGT277" s="715"/>
      <c r="SGU277" s="715"/>
      <c r="SGV277" s="715"/>
      <c r="SGW277" s="715"/>
      <c r="SGX277" s="715"/>
      <c r="SGY277" s="715"/>
      <c r="SGZ277" s="715"/>
      <c r="SHA277" s="715"/>
      <c r="SHB277" s="715"/>
      <c r="SHC277" s="715"/>
      <c r="SHD277" s="715"/>
      <c r="SHE277" s="715"/>
      <c r="SHF277" s="715"/>
      <c r="SHG277" s="715"/>
      <c r="SHH277" s="715"/>
      <c r="SHI277" s="715"/>
      <c r="SHJ277" s="715"/>
      <c r="SHK277" s="715"/>
      <c r="SHL277" s="715"/>
      <c r="SHM277" s="715"/>
      <c r="SHN277" s="715"/>
      <c r="SHO277" s="715"/>
      <c r="SHP277" s="715"/>
      <c r="SHQ277" s="715"/>
      <c r="SJK277" s="715"/>
      <c r="SJL277" s="715"/>
      <c r="SJM277" s="715"/>
      <c r="SJN277" s="715"/>
      <c r="SJO277" s="715"/>
      <c r="SJP277" s="715"/>
      <c r="SJQ277" s="715"/>
      <c r="SJR277" s="715"/>
      <c r="SJS277" s="715"/>
      <c r="SJT277" s="715"/>
      <c r="SJU277" s="715"/>
      <c r="SJV277" s="715"/>
      <c r="SJW277" s="715"/>
      <c r="SJX277" s="715"/>
      <c r="SJY277" s="715"/>
      <c r="SJZ277" s="715"/>
      <c r="SKA277" s="715"/>
      <c r="SKB277" s="715"/>
      <c r="SKC277" s="715"/>
      <c r="SKD277" s="715"/>
      <c r="SKE277" s="715"/>
      <c r="SKF277" s="715"/>
      <c r="SKG277" s="715"/>
      <c r="SKH277" s="715"/>
      <c r="SKI277" s="715"/>
      <c r="SKJ277" s="715"/>
      <c r="SKK277" s="715"/>
      <c r="SKL277" s="715"/>
      <c r="SKM277" s="715"/>
      <c r="SKN277" s="715"/>
      <c r="SKO277" s="715"/>
      <c r="SKP277" s="715"/>
      <c r="SKQ277" s="715"/>
      <c r="SKR277" s="715"/>
      <c r="SKS277" s="715"/>
      <c r="SKT277" s="715"/>
      <c r="SKU277" s="715"/>
      <c r="SKV277" s="715"/>
      <c r="SKW277" s="715"/>
      <c r="SKX277" s="715"/>
      <c r="SKY277" s="715"/>
      <c r="SKZ277" s="715"/>
      <c r="SLA277" s="715"/>
      <c r="SLB277" s="715"/>
      <c r="SLC277" s="715"/>
      <c r="SLD277" s="715"/>
      <c r="SLE277" s="715"/>
      <c r="SLF277" s="715"/>
      <c r="SLG277" s="715"/>
      <c r="SLH277" s="715"/>
      <c r="SLI277" s="715"/>
      <c r="SLJ277" s="715"/>
      <c r="SLK277" s="715"/>
      <c r="SLL277" s="715"/>
      <c r="SLM277" s="715"/>
      <c r="SLN277" s="715"/>
      <c r="SLO277" s="715"/>
      <c r="SLP277" s="715"/>
      <c r="SLQ277" s="715"/>
      <c r="SLR277" s="715"/>
      <c r="SLS277" s="715"/>
      <c r="SLT277" s="715"/>
      <c r="SLU277" s="715"/>
      <c r="SLV277" s="715"/>
      <c r="SLW277" s="715"/>
      <c r="SLX277" s="715"/>
      <c r="SLY277" s="715"/>
      <c r="SLZ277" s="715"/>
      <c r="SMA277" s="715"/>
      <c r="SNU277" s="715"/>
      <c r="SNV277" s="715"/>
      <c r="SNW277" s="715"/>
      <c r="SNX277" s="715"/>
      <c r="SNY277" s="715"/>
      <c r="SNZ277" s="715"/>
      <c r="SOA277" s="715"/>
      <c r="SOB277" s="715"/>
      <c r="SOC277" s="715"/>
      <c r="SOD277" s="715"/>
      <c r="SOE277" s="715"/>
      <c r="SOF277" s="715"/>
      <c r="SOG277" s="715"/>
      <c r="SOH277" s="715"/>
      <c r="SOI277" s="715"/>
      <c r="SOJ277" s="715"/>
      <c r="SOK277" s="715"/>
      <c r="SOL277" s="715"/>
      <c r="SOM277" s="715"/>
      <c r="SON277" s="715"/>
      <c r="SOO277" s="715"/>
      <c r="SOP277" s="715"/>
      <c r="SOQ277" s="715"/>
      <c r="SOR277" s="715"/>
      <c r="SOS277" s="715"/>
      <c r="SOT277" s="715"/>
      <c r="SOU277" s="715"/>
      <c r="SOV277" s="715"/>
      <c r="SOW277" s="715"/>
      <c r="SOX277" s="715"/>
      <c r="SOY277" s="715"/>
      <c r="SOZ277" s="715"/>
      <c r="SPA277" s="715"/>
      <c r="SPB277" s="715"/>
      <c r="SPC277" s="715"/>
      <c r="SPD277" s="715"/>
      <c r="SPE277" s="715"/>
      <c r="SPF277" s="715"/>
      <c r="SPG277" s="715"/>
      <c r="SPH277" s="715"/>
      <c r="SPI277" s="715"/>
      <c r="SPJ277" s="715"/>
      <c r="SPK277" s="715"/>
      <c r="SPL277" s="715"/>
      <c r="SPM277" s="715"/>
      <c r="SPN277" s="715"/>
      <c r="SPO277" s="715"/>
      <c r="SPP277" s="715"/>
      <c r="SPQ277" s="715"/>
      <c r="SPR277" s="715"/>
      <c r="SPS277" s="715"/>
      <c r="SPT277" s="715"/>
      <c r="SPU277" s="715"/>
      <c r="SPV277" s="715"/>
      <c r="SPW277" s="715"/>
      <c r="SPX277" s="715"/>
      <c r="SPY277" s="715"/>
      <c r="SPZ277" s="715"/>
      <c r="SQA277" s="715"/>
      <c r="SQB277" s="715"/>
      <c r="SQC277" s="715"/>
      <c r="SQD277" s="715"/>
      <c r="SQE277" s="715"/>
      <c r="SQF277" s="715"/>
      <c r="SQG277" s="715"/>
      <c r="SQH277" s="715"/>
      <c r="SQI277" s="715"/>
      <c r="SQJ277" s="715"/>
      <c r="SQK277" s="715"/>
      <c r="SSE277" s="715"/>
      <c r="SSF277" s="715"/>
      <c r="SSG277" s="715"/>
      <c r="SSH277" s="715"/>
      <c r="SSI277" s="715"/>
      <c r="SSJ277" s="715"/>
      <c r="SSK277" s="715"/>
      <c r="SSL277" s="715"/>
      <c r="SSM277" s="715"/>
      <c r="SSN277" s="715"/>
      <c r="SSO277" s="715"/>
      <c r="SSP277" s="715"/>
      <c r="SSQ277" s="715"/>
      <c r="SSR277" s="715"/>
      <c r="SSS277" s="715"/>
      <c r="SST277" s="715"/>
      <c r="SSU277" s="715"/>
      <c r="SSV277" s="715"/>
      <c r="SSW277" s="715"/>
      <c r="SSX277" s="715"/>
      <c r="SSY277" s="715"/>
      <c r="SSZ277" s="715"/>
      <c r="STA277" s="715"/>
      <c r="STB277" s="715"/>
      <c r="STC277" s="715"/>
      <c r="STD277" s="715"/>
      <c r="STE277" s="715"/>
      <c r="STF277" s="715"/>
      <c r="STG277" s="715"/>
      <c r="STH277" s="715"/>
      <c r="STI277" s="715"/>
      <c r="STJ277" s="715"/>
      <c r="STK277" s="715"/>
      <c r="STL277" s="715"/>
      <c r="STM277" s="715"/>
      <c r="STN277" s="715"/>
      <c r="STO277" s="715"/>
      <c r="STP277" s="715"/>
      <c r="STQ277" s="715"/>
      <c r="STR277" s="715"/>
      <c r="STS277" s="715"/>
      <c r="STT277" s="715"/>
      <c r="STU277" s="715"/>
      <c r="STV277" s="715"/>
      <c r="STW277" s="715"/>
      <c r="STX277" s="715"/>
      <c r="STY277" s="715"/>
      <c r="STZ277" s="715"/>
      <c r="SUA277" s="715"/>
      <c r="SUB277" s="715"/>
      <c r="SUC277" s="715"/>
      <c r="SUD277" s="715"/>
      <c r="SUE277" s="715"/>
      <c r="SUF277" s="715"/>
      <c r="SUG277" s="715"/>
      <c r="SUH277" s="715"/>
      <c r="SUI277" s="715"/>
      <c r="SUJ277" s="715"/>
      <c r="SUK277" s="715"/>
      <c r="SUL277" s="715"/>
      <c r="SUM277" s="715"/>
      <c r="SUN277" s="715"/>
      <c r="SUO277" s="715"/>
      <c r="SUP277" s="715"/>
      <c r="SUQ277" s="715"/>
      <c r="SUR277" s="715"/>
      <c r="SUS277" s="715"/>
      <c r="SUT277" s="715"/>
      <c r="SUU277" s="715"/>
      <c r="SWO277" s="715"/>
      <c r="SWP277" s="715"/>
      <c r="SWQ277" s="715"/>
      <c r="SWR277" s="715"/>
      <c r="SWS277" s="715"/>
      <c r="SWT277" s="715"/>
      <c r="SWU277" s="715"/>
      <c r="SWV277" s="715"/>
      <c r="SWW277" s="715"/>
      <c r="SWX277" s="715"/>
      <c r="SWY277" s="715"/>
      <c r="SWZ277" s="715"/>
      <c r="SXA277" s="715"/>
      <c r="SXB277" s="715"/>
      <c r="SXC277" s="715"/>
      <c r="SXD277" s="715"/>
      <c r="SXE277" s="715"/>
      <c r="SXF277" s="715"/>
      <c r="SXG277" s="715"/>
      <c r="SXH277" s="715"/>
      <c r="SXI277" s="715"/>
      <c r="SXJ277" s="715"/>
      <c r="SXK277" s="715"/>
      <c r="SXL277" s="715"/>
      <c r="SXM277" s="715"/>
      <c r="SXN277" s="715"/>
      <c r="SXO277" s="715"/>
      <c r="SXP277" s="715"/>
      <c r="SXQ277" s="715"/>
      <c r="SXR277" s="715"/>
      <c r="SXS277" s="715"/>
      <c r="SXT277" s="715"/>
      <c r="SXU277" s="715"/>
      <c r="SXV277" s="715"/>
      <c r="SXW277" s="715"/>
      <c r="SXX277" s="715"/>
      <c r="SXY277" s="715"/>
      <c r="SXZ277" s="715"/>
      <c r="SYA277" s="715"/>
      <c r="SYB277" s="715"/>
      <c r="SYC277" s="715"/>
      <c r="SYD277" s="715"/>
      <c r="SYE277" s="715"/>
      <c r="SYF277" s="715"/>
      <c r="SYG277" s="715"/>
      <c r="SYH277" s="715"/>
      <c r="SYI277" s="715"/>
      <c r="SYJ277" s="715"/>
      <c r="SYK277" s="715"/>
      <c r="SYL277" s="715"/>
      <c r="SYM277" s="715"/>
      <c r="SYN277" s="715"/>
      <c r="SYO277" s="715"/>
      <c r="SYP277" s="715"/>
      <c r="SYQ277" s="715"/>
      <c r="SYR277" s="715"/>
      <c r="SYS277" s="715"/>
      <c r="SYT277" s="715"/>
      <c r="SYU277" s="715"/>
      <c r="SYV277" s="715"/>
      <c r="SYW277" s="715"/>
      <c r="SYX277" s="715"/>
      <c r="SYY277" s="715"/>
      <c r="SYZ277" s="715"/>
      <c r="SZA277" s="715"/>
      <c r="SZB277" s="715"/>
      <c r="SZC277" s="715"/>
      <c r="SZD277" s="715"/>
      <c r="SZE277" s="715"/>
      <c r="TAY277" s="715"/>
      <c r="TAZ277" s="715"/>
      <c r="TBA277" s="715"/>
      <c r="TBB277" s="715"/>
      <c r="TBC277" s="715"/>
      <c r="TBD277" s="715"/>
      <c r="TBE277" s="715"/>
      <c r="TBF277" s="715"/>
      <c r="TBG277" s="715"/>
      <c r="TBH277" s="715"/>
      <c r="TBI277" s="715"/>
      <c r="TBJ277" s="715"/>
      <c r="TBK277" s="715"/>
      <c r="TBL277" s="715"/>
      <c r="TBM277" s="715"/>
      <c r="TBN277" s="715"/>
      <c r="TBO277" s="715"/>
      <c r="TBP277" s="715"/>
      <c r="TBQ277" s="715"/>
      <c r="TBR277" s="715"/>
      <c r="TBS277" s="715"/>
      <c r="TBT277" s="715"/>
      <c r="TBU277" s="715"/>
      <c r="TBV277" s="715"/>
      <c r="TBW277" s="715"/>
      <c r="TBX277" s="715"/>
      <c r="TBY277" s="715"/>
      <c r="TBZ277" s="715"/>
      <c r="TCA277" s="715"/>
      <c r="TCB277" s="715"/>
      <c r="TCC277" s="715"/>
      <c r="TCD277" s="715"/>
      <c r="TCE277" s="715"/>
      <c r="TCF277" s="715"/>
      <c r="TCG277" s="715"/>
      <c r="TCH277" s="715"/>
      <c r="TCI277" s="715"/>
      <c r="TCJ277" s="715"/>
      <c r="TCK277" s="715"/>
      <c r="TCL277" s="715"/>
      <c r="TCM277" s="715"/>
      <c r="TCN277" s="715"/>
      <c r="TCO277" s="715"/>
      <c r="TCP277" s="715"/>
      <c r="TCQ277" s="715"/>
      <c r="TCR277" s="715"/>
      <c r="TCS277" s="715"/>
      <c r="TCT277" s="715"/>
      <c r="TCU277" s="715"/>
      <c r="TCV277" s="715"/>
      <c r="TCW277" s="715"/>
      <c r="TCX277" s="715"/>
      <c r="TCY277" s="715"/>
      <c r="TCZ277" s="715"/>
      <c r="TDA277" s="715"/>
      <c r="TDB277" s="715"/>
      <c r="TDC277" s="715"/>
      <c r="TDD277" s="715"/>
      <c r="TDE277" s="715"/>
      <c r="TDF277" s="715"/>
      <c r="TDG277" s="715"/>
      <c r="TDH277" s="715"/>
      <c r="TDI277" s="715"/>
      <c r="TDJ277" s="715"/>
      <c r="TDK277" s="715"/>
      <c r="TDL277" s="715"/>
      <c r="TDM277" s="715"/>
      <c r="TDN277" s="715"/>
      <c r="TDO277" s="715"/>
      <c r="TFI277" s="715"/>
      <c r="TFJ277" s="715"/>
      <c r="TFK277" s="715"/>
      <c r="TFL277" s="715"/>
      <c r="TFM277" s="715"/>
      <c r="TFN277" s="715"/>
      <c r="TFO277" s="715"/>
      <c r="TFP277" s="715"/>
      <c r="TFQ277" s="715"/>
      <c r="TFR277" s="715"/>
      <c r="TFS277" s="715"/>
      <c r="TFT277" s="715"/>
      <c r="TFU277" s="715"/>
      <c r="TFV277" s="715"/>
      <c r="TFW277" s="715"/>
      <c r="TFX277" s="715"/>
      <c r="TFY277" s="715"/>
      <c r="TFZ277" s="715"/>
      <c r="TGA277" s="715"/>
      <c r="TGB277" s="715"/>
      <c r="TGC277" s="715"/>
      <c r="TGD277" s="715"/>
      <c r="TGE277" s="715"/>
      <c r="TGF277" s="715"/>
      <c r="TGG277" s="715"/>
      <c r="TGH277" s="715"/>
      <c r="TGI277" s="715"/>
      <c r="TGJ277" s="715"/>
      <c r="TGK277" s="715"/>
      <c r="TGL277" s="715"/>
      <c r="TGM277" s="715"/>
      <c r="TGN277" s="715"/>
      <c r="TGO277" s="715"/>
      <c r="TGP277" s="715"/>
      <c r="TGQ277" s="715"/>
      <c r="TGR277" s="715"/>
      <c r="TGS277" s="715"/>
      <c r="TGT277" s="715"/>
      <c r="TGU277" s="715"/>
      <c r="TGV277" s="715"/>
      <c r="TGW277" s="715"/>
      <c r="TGX277" s="715"/>
      <c r="TGY277" s="715"/>
      <c r="TGZ277" s="715"/>
      <c r="THA277" s="715"/>
      <c r="THB277" s="715"/>
      <c r="THC277" s="715"/>
      <c r="THD277" s="715"/>
      <c r="THE277" s="715"/>
      <c r="THF277" s="715"/>
      <c r="THG277" s="715"/>
      <c r="THH277" s="715"/>
      <c r="THI277" s="715"/>
      <c r="THJ277" s="715"/>
      <c r="THK277" s="715"/>
      <c r="THL277" s="715"/>
      <c r="THM277" s="715"/>
      <c r="THN277" s="715"/>
      <c r="THO277" s="715"/>
      <c r="THP277" s="715"/>
      <c r="THQ277" s="715"/>
      <c r="THR277" s="715"/>
      <c r="THS277" s="715"/>
      <c r="THT277" s="715"/>
      <c r="THU277" s="715"/>
      <c r="THV277" s="715"/>
      <c r="THW277" s="715"/>
      <c r="THX277" s="715"/>
      <c r="THY277" s="715"/>
      <c r="TJS277" s="715"/>
      <c r="TJT277" s="715"/>
      <c r="TJU277" s="715"/>
      <c r="TJV277" s="715"/>
      <c r="TJW277" s="715"/>
      <c r="TJX277" s="715"/>
      <c r="TJY277" s="715"/>
      <c r="TJZ277" s="715"/>
      <c r="TKA277" s="715"/>
      <c r="TKB277" s="715"/>
      <c r="TKC277" s="715"/>
      <c r="TKD277" s="715"/>
      <c r="TKE277" s="715"/>
      <c r="TKF277" s="715"/>
      <c r="TKG277" s="715"/>
      <c r="TKH277" s="715"/>
      <c r="TKI277" s="715"/>
      <c r="TKJ277" s="715"/>
      <c r="TKK277" s="715"/>
      <c r="TKL277" s="715"/>
      <c r="TKM277" s="715"/>
      <c r="TKN277" s="715"/>
      <c r="TKO277" s="715"/>
      <c r="TKP277" s="715"/>
      <c r="TKQ277" s="715"/>
      <c r="TKR277" s="715"/>
      <c r="TKS277" s="715"/>
      <c r="TKT277" s="715"/>
      <c r="TKU277" s="715"/>
      <c r="TKV277" s="715"/>
      <c r="TKW277" s="715"/>
      <c r="TKX277" s="715"/>
      <c r="TKY277" s="715"/>
      <c r="TKZ277" s="715"/>
      <c r="TLA277" s="715"/>
      <c r="TLB277" s="715"/>
      <c r="TLC277" s="715"/>
      <c r="TLD277" s="715"/>
      <c r="TLE277" s="715"/>
      <c r="TLF277" s="715"/>
      <c r="TLG277" s="715"/>
      <c r="TLH277" s="715"/>
      <c r="TLI277" s="715"/>
      <c r="TLJ277" s="715"/>
      <c r="TLK277" s="715"/>
      <c r="TLL277" s="715"/>
      <c r="TLM277" s="715"/>
      <c r="TLN277" s="715"/>
      <c r="TLO277" s="715"/>
      <c r="TLP277" s="715"/>
      <c r="TLQ277" s="715"/>
      <c r="TLR277" s="715"/>
      <c r="TLS277" s="715"/>
      <c r="TLT277" s="715"/>
      <c r="TLU277" s="715"/>
      <c r="TLV277" s="715"/>
      <c r="TLW277" s="715"/>
      <c r="TLX277" s="715"/>
      <c r="TLY277" s="715"/>
      <c r="TLZ277" s="715"/>
      <c r="TMA277" s="715"/>
      <c r="TMB277" s="715"/>
      <c r="TMC277" s="715"/>
      <c r="TMD277" s="715"/>
      <c r="TME277" s="715"/>
      <c r="TMF277" s="715"/>
      <c r="TMG277" s="715"/>
      <c r="TMH277" s="715"/>
      <c r="TMI277" s="715"/>
      <c r="TOC277" s="715"/>
      <c r="TOD277" s="715"/>
      <c r="TOE277" s="715"/>
      <c r="TOF277" s="715"/>
      <c r="TOG277" s="715"/>
      <c r="TOH277" s="715"/>
      <c r="TOI277" s="715"/>
      <c r="TOJ277" s="715"/>
      <c r="TOK277" s="715"/>
      <c r="TOL277" s="715"/>
      <c r="TOM277" s="715"/>
      <c r="TON277" s="715"/>
      <c r="TOO277" s="715"/>
      <c r="TOP277" s="715"/>
      <c r="TOQ277" s="715"/>
      <c r="TOR277" s="715"/>
      <c r="TOS277" s="715"/>
      <c r="TOT277" s="715"/>
      <c r="TOU277" s="715"/>
      <c r="TOV277" s="715"/>
      <c r="TOW277" s="715"/>
      <c r="TOX277" s="715"/>
      <c r="TOY277" s="715"/>
      <c r="TOZ277" s="715"/>
      <c r="TPA277" s="715"/>
      <c r="TPB277" s="715"/>
      <c r="TPC277" s="715"/>
      <c r="TPD277" s="715"/>
      <c r="TPE277" s="715"/>
      <c r="TPF277" s="715"/>
      <c r="TPG277" s="715"/>
      <c r="TPH277" s="715"/>
      <c r="TPI277" s="715"/>
      <c r="TPJ277" s="715"/>
      <c r="TPK277" s="715"/>
      <c r="TPL277" s="715"/>
      <c r="TPM277" s="715"/>
      <c r="TPN277" s="715"/>
      <c r="TPO277" s="715"/>
      <c r="TPP277" s="715"/>
      <c r="TPQ277" s="715"/>
      <c r="TPR277" s="715"/>
      <c r="TPS277" s="715"/>
      <c r="TPT277" s="715"/>
      <c r="TPU277" s="715"/>
      <c r="TPV277" s="715"/>
      <c r="TPW277" s="715"/>
      <c r="TPX277" s="715"/>
      <c r="TPY277" s="715"/>
      <c r="TPZ277" s="715"/>
      <c r="TQA277" s="715"/>
      <c r="TQB277" s="715"/>
      <c r="TQC277" s="715"/>
      <c r="TQD277" s="715"/>
      <c r="TQE277" s="715"/>
      <c r="TQF277" s="715"/>
      <c r="TQG277" s="715"/>
      <c r="TQH277" s="715"/>
      <c r="TQI277" s="715"/>
      <c r="TQJ277" s="715"/>
      <c r="TQK277" s="715"/>
      <c r="TQL277" s="715"/>
      <c r="TQM277" s="715"/>
      <c r="TQN277" s="715"/>
      <c r="TQO277" s="715"/>
      <c r="TQP277" s="715"/>
      <c r="TQQ277" s="715"/>
      <c r="TQR277" s="715"/>
      <c r="TQS277" s="715"/>
      <c r="TSM277" s="715"/>
      <c r="TSN277" s="715"/>
      <c r="TSO277" s="715"/>
      <c r="TSP277" s="715"/>
      <c r="TSQ277" s="715"/>
      <c r="TSR277" s="715"/>
      <c r="TSS277" s="715"/>
      <c r="TST277" s="715"/>
      <c r="TSU277" s="715"/>
      <c r="TSV277" s="715"/>
      <c r="TSW277" s="715"/>
      <c r="TSX277" s="715"/>
      <c r="TSY277" s="715"/>
      <c r="TSZ277" s="715"/>
      <c r="TTA277" s="715"/>
      <c r="TTB277" s="715"/>
      <c r="TTC277" s="715"/>
      <c r="TTD277" s="715"/>
      <c r="TTE277" s="715"/>
      <c r="TTF277" s="715"/>
      <c r="TTG277" s="715"/>
      <c r="TTH277" s="715"/>
      <c r="TTI277" s="715"/>
      <c r="TTJ277" s="715"/>
      <c r="TTK277" s="715"/>
      <c r="TTL277" s="715"/>
      <c r="TTM277" s="715"/>
      <c r="TTN277" s="715"/>
      <c r="TTO277" s="715"/>
      <c r="TTP277" s="715"/>
      <c r="TTQ277" s="715"/>
      <c r="TTR277" s="715"/>
      <c r="TTS277" s="715"/>
      <c r="TTT277" s="715"/>
      <c r="TTU277" s="715"/>
      <c r="TTV277" s="715"/>
      <c r="TTW277" s="715"/>
      <c r="TTX277" s="715"/>
      <c r="TTY277" s="715"/>
      <c r="TTZ277" s="715"/>
      <c r="TUA277" s="715"/>
      <c r="TUB277" s="715"/>
      <c r="TUC277" s="715"/>
      <c r="TUD277" s="715"/>
      <c r="TUE277" s="715"/>
      <c r="TUF277" s="715"/>
      <c r="TUG277" s="715"/>
      <c r="TUH277" s="715"/>
      <c r="TUI277" s="715"/>
      <c r="TUJ277" s="715"/>
      <c r="TUK277" s="715"/>
      <c r="TUL277" s="715"/>
      <c r="TUM277" s="715"/>
      <c r="TUN277" s="715"/>
      <c r="TUO277" s="715"/>
      <c r="TUP277" s="715"/>
      <c r="TUQ277" s="715"/>
      <c r="TUR277" s="715"/>
      <c r="TUS277" s="715"/>
      <c r="TUT277" s="715"/>
      <c r="TUU277" s="715"/>
      <c r="TUV277" s="715"/>
      <c r="TUW277" s="715"/>
      <c r="TUX277" s="715"/>
      <c r="TUY277" s="715"/>
      <c r="TUZ277" s="715"/>
      <c r="TVA277" s="715"/>
      <c r="TVB277" s="715"/>
      <c r="TVC277" s="715"/>
      <c r="TWW277" s="715"/>
      <c r="TWX277" s="715"/>
      <c r="TWY277" s="715"/>
      <c r="TWZ277" s="715"/>
      <c r="TXA277" s="715"/>
      <c r="TXB277" s="715"/>
      <c r="TXC277" s="715"/>
      <c r="TXD277" s="715"/>
      <c r="TXE277" s="715"/>
      <c r="TXF277" s="715"/>
      <c r="TXG277" s="715"/>
      <c r="TXH277" s="715"/>
      <c r="TXI277" s="715"/>
      <c r="TXJ277" s="715"/>
      <c r="TXK277" s="715"/>
      <c r="TXL277" s="715"/>
      <c r="TXM277" s="715"/>
      <c r="TXN277" s="715"/>
      <c r="TXO277" s="715"/>
      <c r="TXP277" s="715"/>
      <c r="TXQ277" s="715"/>
      <c r="TXR277" s="715"/>
      <c r="TXS277" s="715"/>
      <c r="TXT277" s="715"/>
      <c r="TXU277" s="715"/>
      <c r="TXV277" s="715"/>
      <c r="TXW277" s="715"/>
      <c r="TXX277" s="715"/>
      <c r="TXY277" s="715"/>
      <c r="TXZ277" s="715"/>
      <c r="TYA277" s="715"/>
      <c r="TYB277" s="715"/>
      <c r="TYC277" s="715"/>
      <c r="TYD277" s="715"/>
      <c r="TYE277" s="715"/>
      <c r="TYF277" s="715"/>
      <c r="TYG277" s="715"/>
      <c r="TYH277" s="715"/>
      <c r="TYI277" s="715"/>
      <c r="TYJ277" s="715"/>
      <c r="TYK277" s="715"/>
      <c r="TYL277" s="715"/>
      <c r="TYM277" s="715"/>
      <c r="TYN277" s="715"/>
      <c r="TYO277" s="715"/>
      <c r="TYP277" s="715"/>
      <c r="TYQ277" s="715"/>
      <c r="TYR277" s="715"/>
      <c r="TYS277" s="715"/>
      <c r="TYT277" s="715"/>
      <c r="TYU277" s="715"/>
      <c r="TYV277" s="715"/>
      <c r="TYW277" s="715"/>
      <c r="TYX277" s="715"/>
      <c r="TYY277" s="715"/>
      <c r="TYZ277" s="715"/>
      <c r="TZA277" s="715"/>
      <c r="TZB277" s="715"/>
      <c r="TZC277" s="715"/>
      <c r="TZD277" s="715"/>
      <c r="TZE277" s="715"/>
      <c r="TZF277" s="715"/>
      <c r="TZG277" s="715"/>
      <c r="TZH277" s="715"/>
      <c r="TZI277" s="715"/>
      <c r="TZJ277" s="715"/>
      <c r="TZK277" s="715"/>
      <c r="TZL277" s="715"/>
      <c r="TZM277" s="715"/>
      <c r="UBG277" s="715"/>
      <c r="UBH277" s="715"/>
      <c r="UBI277" s="715"/>
      <c r="UBJ277" s="715"/>
      <c r="UBK277" s="715"/>
      <c r="UBL277" s="715"/>
      <c r="UBM277" s="715"/>
      <c r="UBN277" s="715"/>
      <c r="UBO277" s="715"/>
      <c r="UBP277" s="715"/>
      <c r="UBQ277" s="715"/>
      <c r="UBR277" s="715"/>
      <c r="UBS277" s="715"/>
      <c r="UBT277" s="715"/>
      <c r="UBU277" s="715"/>
      <c r="UBV277" s="715"/>
      <c r="UBW277" s="715"/>
      <c r="UBX277" s="715"/>
      <c r="UBY277" s="715"/>
      <c r="UBZ277" s="715"/>
      <c r="UCA277" s="715"/>
      <c r="UCB277" s="715"/>
      <c r="UCC277" s="715"/>
      <c r="UCD277" s="715"/>
      <c r="UCE277" s="715"/>
      <c r="UCF277" s="715"/>
      <c r="UCG277" s="715"/>
      <c r="UCH277" s="715"/>
      <c r="UCI277" s="715"/>
      <c r="UCJ277" s="715"/>
      <c r="UCK277" s="715"/>
      <c r="UCL277" s="715"/>
      <c r="UCM277" s="715"/>
      <c r="UCN277" s="715"/>
      <c r="UCO277" s="715"/>
      <c r="UCP277" s="715"/>
      <c r="UCQ277" s="715"/>
      <c r="UCR277" s="715"/>
      <c r="UCS277" s="715"/>
      <c r="UCT277" s="715"/>
      <c r="UCU277" s="715"/>
      <c r="UCV277" s="715"/>
      <c r="UCW277" s="715"/>
      <c r="UCX277" s="715"/>
      <c r="UCY277" s="715"/>
      <c r="UCZ277" s="715"/>
      <c r="UDA277" s="715"/>
      <c r="UDB277" s="715"/>
      <c r="UDC277" s="715"/>
      <c r="UDD277" s="715"/>
      <c r="UDE277" s="715"/>
      <c r="UDF277" s="715"/>
      <c r="UDG277" s="715"/>
      <c r="UDH277" s="715"/>
      <c r="UDI277" s="715"/>
      <c r="UDJ277" s="715"/>
      <c r="UDK277" s="715"/>
      <c r="UDL277" s="715"/>
      <c r="UDM277" s="715"/>
      <c r="UDN277" s="715"/>
      <c r="UDO277" s="715"/>
      <c r="UDP277" s="715"/>
      <c r="UDQ277" s="715"/>
      <c r="UDR277" s="715"/>
      <c r="UDS277" s="715"/>
      <c r="UDT277" s="715"/>
      <c r="UDU277" s="715"/>
      <c r="UDV277" s="715"/>
      <c r="UDW277" s="715"/>
      <c r="UFQ277" s="715"/>
      <c r="UFR277" s="715"/>
      <c r="UFS277" s="715"/>
      <c r="UFT277" s="715"/>
      <c r="UFU277" s="715"/>
      <c r="UFV277" s="715"/>
      <c r="UFW277" s="715"/>
      <c r="UFX277" s="715"/>
      <c r="UFY277" s="715"/>
      <c r="UFZ277" s="715"/>
      <c r="UGA277" s="715"/>
      <c r="UGB277" s="715"/>
      <c r="UGC277" s="715"/>
      <c r="UGD277" s="715"/>
      <c r="UGE277" s="715"/>
      <c r="UGF277" s="715"/>
      <c r="UGG277" s="715"/>
      <c r="UGH277" s="715"/>
      <c r="UGI277" s="715"/>
      <c r="UGJ277" s="715"/>
      <c r="UGK277" s="715"/>
      <c r="UGL277" s="715"/>
      <c r="UGM277" s="715"/>
      <c r="UGN277" s="715"/>
      <c r="UGO277" s="715"/>
      <c r="UGP277" s="715"/>
      <c r="UGQ277" s="715"/>
      <c r="UGR277" s="715"/>
      <c r="UGS277" s="715"/>
      <c r="UGT277" s="715"/>
      <c r="UGU277" s="715"/>
      <c r="UGV277" s="715"/>
      <c r="UGW277" s="715"/>
      <c r="UGX277" s="715"/>
      <c r="UGY277" s="715"/>
      <c r="UGZ277" s="715"/>
      <c r="UHA277" s="715"/>
      <c r="UHB277" s="715"/>
      <c r="UHC277" s="715"/>
      <c r="UHD277" s="715"/>
      <c r="UHE277" s="715"/>
      <c r="UHF277" s="715"/>
      <c r="UHG277" s="715"/>
      <c r="UHH277" s="715"/>
      <c r="UHI277" s="715"/>
      <c r="UHJ277" s="715"/>
      <c r="UHK277" s="715"/>
      <c r="UHL277" s="715"/>
      <c r="UHM277" s="715"/>
      <c r="UHN277" s="715"/>
      <c r="UHO277" s="715"/>
      <c r="UHP277" s="715"/>
      <c r="UHQ277" s="715"/>
      <c r="UHR277" s="715"/>
      <c r="UHS277" s="715"/>
      <c r="UHT277" s="715"/>
      <c r="UHU277" s="715"/>
      <c r="UHV277" s="715"/>
      <c r="UHW277" s="715"/>
      <c r="UHX277" s="715"/>
      <c r="UHY277" s="715"/>
      <c r="UHZ277" s="715"/>
      <c r="UIA277" s="715"/>
      <c r="UIB277" s="715"/>
      <c r="UIC277" s="715"/>
      <c r="UID277" s="715"/>
      <c r="UIE277" s="715"/>
      <c r="UIF277" s="715"/>
      <c r="UIG277" s="715"/>
      <c r="UKA277" s="715"/>
      <c r="UKB277" s="715"/>
      <c r="UKC277" s="715"/>
      <c r="UKD277" s="715"/>
      <c r="UKE277" s="715"/>
      <c r="UKF277" s="715"/>
      <c r="UKG277" s="715"/>
      <c r="UKH277" s="715"/>
      <c r="UKI277" s="715"/>
      <c r="UKJ277" s="715"/>
      <c r="UKK277" s="715"/>
      <c r="UKL277" s="715"/>
      <c r="UKM277" s="715"/>
      <c r="UKN277" s="715"/>
      <c r="UKO277" s="715"/>
      <c r="UKP277" s="715"/>
      <c r="UKQ277" s="715"/>
      <c r="UKR277" s="715"/>
      <c r="UKS277" s="715"/>
      <c r="UKT277" s="715"/>
      <c r="UKU277" s="715"/>
      <c r="UKV277" s="715"/>
      <c r="UKW277" s="715"/>
      <c r="UKX277" s="715"/>
      <c r="UKY277" s="715"/>
      <c r="UKZ277" s="715"/>
      <c r="ULA277" s="715"/>
      <c r="ULB277" s="715"/>
      <c r="ULC277" s="715"/>
      <c r="ULD277" s="715"/>
      <c r="ULE277" s="715"/>
      <c r="ULF277" s="715"/>
      <c r="ULG277" s="715"/>
      <c r="ULH277" s="715"/>
      <c r="ULI277" s="715"/>
      <c r="ULJ277" s="715"/>
      <c r="ULK277" s="715"/>
      <c r="ULL277" s="715"/>
      <c r="ULM277" s="715"/>
      <c r="ULN277" s="715"/>
      <c r="ULO277" s="715"/>
      <c r="ULP277" s="715"/>
      <c r="ULQ277" s="715"/>
      <c r="ULR277" s="715"/>
      <c r="ULS277" s="715"/>
      <c r="ULT277" s="715"/>
      <c r="ULU277" s="715"/>
      <c r="ULV277" s="715"/>
      <c r="ULW277" s="715"/>
      <c r="ULX277" s="715"/>
      <c r="ULY277" s="715"/>
      <c r="ULZ277" s="715"/>
      <c r="UMA277" s="715"/>
      <c r="UMB277" s="715"/>
      <c r="UMC277" s="715"/>
      <c r="UMD277" s="715"/>
      <c r="UME277" s="715"/>
      <c r="UMF277" s="715"/>
      <c r="UMG277" s="715"/>
      <c r="UMH277" s="715"/>
      <c r="UMI277" s="715"/>
      <c r="UMJ277" s="715"/>
      <c r="UMK277" s="715"/>
      <c r="UML277" s="715"/>
      <c r="UMM277" s="715"/>
      <c r="UMN277" s="715"/>
      <c r="UMO277" s="715"/>
      <c r="UMP277" s="715"/>
      <c r="UMQ277" s="715"/>
      <c r="UOK277" s="715"/>
      <c r="UOL277" s="715"/>
      <c r="UOM277" s="715"/>
      <c r="UON277" s="715"/>
      <c r="UOO277" s="715"/>
      <c r="UOP277" s="715"/>
      <c r="UOQ277" s="715"/>
      <c r="UOR277" s="715"/>
      <c r="UOS277" s="715"/>
      <c r="UOT277" s="715"/>
      <c r="UOU277" s="715"/>
      <c r="UOV277" s="715"/>
      <c r="UOW277" s="715"/>
      <c r="UOX277" s="715"/>
      <c r="UOY277" s="715"/>
      <c r="UOZ277" s="715"/>
      <c r="UPA277" s="715"/>
      <c r="UPB277" s="715"/>
      <c r="UPC277" s="715"/>
      <c r="UPD277" s="715"/>
      <c r="UPE277" s="715"/>
      <c r="UPF277" s="715"/>
      <c r="UPG277" s="715"/>
      <c r="UPH277" s="715"/>
      <c r="UPI277" s="715"/>
      <c r="UPJ277" s="715"/>
      <c r="UPK277" s="715"/>
      <c r="UPL277" s="715"/>
      <c r="UPM277" s="715"/>
      <c r="UPN277" s="715"/>
      <c r="UPO277" s="715"/>
      <c r="UPP277" s="715"/>
      <c r="UPQ277" s="715"/>
      <c r="UPR277" s="715"/>
      <c r="UPS277" s="715"/>
      <c r="UPT277" s="715"/>
      <c r="UPU277" s="715"/>
      <c r="UPV277" s="715"/>
      <c r="UPW277" s="715"/>
      <c r="UPX277" s="715"/>
      <c r="UPY277" s="715"/>
      <c r="UPZ277" s="715"/>
      <c r="UQA277" s="715"/>
      <c r="UQB277" s="715"/>
      <c r="UQC277" s="715"/>
      <c r="UQD277" s="715"/>
      <c r="UQE277" s="715"/>
      <c r="UQF277" s="715"/>
      <c r="UQG277" s="715"/>
      <c r="UQH277" s="715"/>
      <c r="UQI277" s="715"/>
      <c r="UQJ277" s="715"/>
      <c r="UQK277" s="715"/>
      <c r="UQL277" s="715"/>
      <c r="UQM277" s="715"/>
      <c r="UQN277" s="715"/>
      <c r="UQO277" s="715"/>
      <c r="UQP277" s="715"/>
      <c r="UQQ277" s="715"/>
      <c r="UQR277" s="715"/>
      <c r="UQS277" s="715"/>
      <c r="UQT277" s="715"/>
      <c r="UQU277" s="715"/>
      <c r="UQV277" s="715"/>
      <c r="UQW277" s="715"/>
      <c r="UQX277" s="715"/>
      <c r="UQY277" s="715"/>
      <c r="UQZ277" s="715"/>
      <c r="URA277" s="715"/>
      <c r="USU277" s="715"/>
      <c r="USV277" s="715"/>
      <c r="USW277" s="715"/>
      <c r="USX277" s="715"/>
      <c r="USY277" s="715"/>
      <c r="USZ277" s="715"/>
      <c r="UTA277" s="715"/>
      <c r="UTB277" s="715"/>
      <c r="UTC277" s="715"/>
      <c r="UTD277" s="715"/>
      <c r="UTE277" s="715"/>
      <c r="UTF277" s="715"/>
      <c r="UTG277" s="715"/>
      <c r="UTH277" s="715"/>
      <c r="UTI277" s="715"/>
      <c r="UTJ277" s="715"/>
      <c r="UTK277" s="715"/>
      <c r="UTL277" s="715"/>
      <c r="UTM277" s="715"/>
      <c r="UTN277" s="715"/>
      <c r="UTO277" s="715"/>
      <c r="UTP277" s="715"/>
      <c r="UTQ277" s="715"/>
      <c r="UTR277" s="715"/>
      <c r="UTS277" s="715"/>
      <c r="UTT277" s="715"/>
      <c r="UTU277" s="715"/>
      <c r="UTV277" s="715"/>
      <c r="UTW277" s="715"/>
      <c r="UTX277" s="715"/>
      <c r="UTY277" s="715"/>
      <c r="UTZ277" s="715"/>
      <c r="UUA277" s="715"/>
      <c r="UUB277" s="715"/>
      <c r="UUC277" s="715"/>
      <c r="UUD277" s="715"/>
      <c r="UUE277" s="715"/>
      <c r="UUF277" s="715"/>
      <c r="UUG277" s="715"/>
      <c r="UUH277" s="715"/>
      <c r="UUI277" s="715"/>
      <c r="UUJ277" s="715"/>
      <c r="UUK277" s="715"/>
      <c r="UUL277" s="715"/>
      <c r="UUM277" s="715"/>
      <c r="UUN277" s="715"/>
      <c r="UUO277" s="715"/>
      <c r="UUP277" s="715"/>
      <c r="UUQ277" s="715"/>
      <c r="UUR277" s="715"/>
      <c r="UUS277" s="715"/>
      <c r="UUT277" s="715"/>
      <c r="UUU277" s="715"/>
      <c r="UUV277" s="715"/>
      <c r="UUW277" s="715"/>
      <c r="UUX277" s="715"/>
      <c r="UUY277" s="715"/>
      <c r="UUZ277" s="715"/>
      <c r="UVA277" s="715"/>
      <c r="UVB277" s="715"/>
      <c r="UVC277" s="715"/>
      <c r="UVD277" s="715"/>
      <c r="UVE277" s="715"/>
      <c r="UVF277" s="715"/>
      <c r="UVG277" s="715"/>
      <c r="UVH277" s="715"/>
      <c r="UVI277" s="715"/>
      <c r="UVJ277" s="715"/>
      <c r="UVK277" s="715"/>
      <c r="UXE277" s="715"/>
      <c r="UXF277" s="715"/>
      <c r="UXG277" s="715"/>
      <c r="UXH277" s="715"/>
      <c r="UXI277" s="715"/>
      <c r="UXJ277" s="715"/>
      <c r="UXK277" s="715"/>
      <c r="UXL277" s="715"/>
      <c r="UXM277" s="715"/>
      <c r="UXN277" s="715"/>
      <c r="UXO277" s="715"/>
      <c r="UXP277" s="715"/>
      <c r="UXQ277" s="715"/>
      <c r="UXR277" s="715"/>
      <c r="UXS277" s="715"/>
      <c r="UXT277" s="715"/>
      <c r="UXU277" s="715"/>
      <c r="UXV277" s="715"/>
      <c r="UXW277" s="715"/>
      <c r="UXX277" s="715"/>
      <c r="UXY277" s="715"/>
      <c r="UXZ277" s="715"/>
      <c r="UYA277" s="715"/>
      <c r="UYB277" s="715"/>
      <c r="UYC277" s="715"/>
      <c r="UYD277" s="715"/>
      <c r="UYE277" s="715"/>
      <c r="UYF277" s="715"/>
      <c r="UYG277" s="715"/>
      <c r="UYH277" s="715"/>
      <c r="UYI277" s="715"/>
      <c r="UYJ277" s="715"/>
      <c r="UYK277" s="715"/>
      <c r="UYL277" s="715"/>
      <c r="UYM277" s="715"/>
      <c r="UYN277" s="715"/>
      <c r="UYO277" s="715"/>
      <c r="UYP277" s="715"/>
      <c r="UYQ277" s="715"/>
      <c r="UYR277" s="715"/>
      <c r="UYS277" s="715"/>
      <c r="UYT277" s="715"/>
      <c r="UYU277" s="715"/>
      <c r="UYV277" s="715"/>
      <c r="UYW277" s="715"/>
      <c r="UYX277" s="715"/>
      <c r="UYY277" s="715"/>
      <c r="UYZ277" s="715"/>
      <c r="UZA277" s="715"/>
      <c r="UZB277" s="715"/>
      <c r="UZC277" s="715"/>
      <c r="UZD277" s="715"/>
      <c r="UZE277" s="715"/>
      <c r="UZF277" s="715"/>
      <c r="UZG277" s="715"/>
      <c r="UZH277" s="715"/>
      <c r="UZI277" s="715"/>
      <c r="UZJ277" s="715"/>
      <c r="UZK277" s="715"/>
      <c r="UZL277" s="715"/>
      <c r="UZM277" s="715"/>
      <c r="UZN277" s="715"/>
      <c r="UZO277" s="715"/>
      <c r="UZP277" s="715"/>
      <c r="UZQ277" s="715"/>
      <c r="UZR277" s="715"/>
      <c r="UZS277" s="715"/>
      <c r="UZT277" s="715"/>
      <c r="UZU277" s="715"/>
      <c r="VBO277" s="715"/>
      <c r="VBP277" s="715"/>
      <c r="VBQ277" s="715"/>
      <c r="VBR277" s="715"/>
      <c r="VBS277" s="715"/>
      <c r="VBT277" s="715"/>
      <c r="VBU277" s="715"/>
      <c r="VBV277" s="715"/>
      <c r="VBW277" s="715"/>
      <c r="VBX277" s="715"/>
      <c r="VBY277" s="715"/>
      <c r="VBZ277" s="715"/>
      <c r="VCA277" s="715"/>
      <c r="VCB277" s="715"/>
      <c r="VCC277" s="715"/>
      <c r="VCD277" s="715"/>
      <c r="VCE277" s="715"/>
      <c r="VCF277" s="715"/>
      <c r="VCG277" s="715"/>
      <c r="VCH277" s="715"/>
      <c r="VCI277" s="715"/>
      <c r="VCJ277" s="715"/>
      <c r="VCK277" s="715"/>
      <c r="VCL277" s="715"/>
      <c r="VCM277" s="715"/>
      <c r="VCN277" s="715"/>
      <c r="VCO277" s="715"/>
      <c r="VCP277" s="715"/>
      <c r="VCQ277" s="715"/>
      <c r="VCR277" s="715"/>
      <c r="VCS277" s="715"/>
      <c r="VCT277" s="715"/>
      <c r="VCU277" s="715"/>
      <c r="VCV277" s="715"/>
      <c r="VCW277" s="715"/>
      <c r="VCX277" s="715"/>
      <c r="VCY277" s="715"/>
      <c r="VCZ277" s="715"/>
      <c r="VDA277" s="715"/>
      <c r="VDB277" s="715"/>
      <c r="VDC277" s="715"/>
      <c r="VDD277" s="715"/>
      <c r="VDE277" s="715"/>
      <c r="VDF277" s="715"/>
      <c r="VDG277" s="715"/>
      <c r="VDH277" s="715"/>
      <c r="VDI277" s="715"/>
      <c r="VDJ277" s="715"/>
      <c r="VDK277" s="715"/>
      <c r="VDL277" s="715"/>
      <c r="VDM277" s="715"/>
      <c r="VDN277" s="715"/>
      <c r="VDO277" s="715"/>
      <c r="VDP277" s="715"/>
      <c r="VDQ277" s="715"/>
      <c r="VDR277" s="715"/>
      <c r="VDS277" s="715"/>
      <c r="VDT277" s="715"/>
      <c r="VDU277" s="715"/>
      <c r="VDV277" s="715"/>
      <c r="VDW277" s="715"/>
      <c r="VDX277" s="715"/>
      <c r="VDY277" s="715"/>
      <c r="VDZ277" s="715"/>
      <c r="VEA277" s="715"/>
      <c r="VEB277" s="715"/>
      <c r="VEC277" s="715"/>
      <c r="VED277" s="715"/>
      <c r="VEE277" s="715"/>
      <c r="VFY277" s="715"/>
      <c r="VFZ277" s="715"/>
      <c r="VGA277" s="715"/>
      <c r="VGB277" s="715"/>
      <c r="VGC277" s="715"/>
      <c r="VGD277" s="715"/>
      <c r="VGE277" s="715"/>
      <c r="VGF277" s="715"/>
      <c r="VGG277" s="715"/>
      <c r="VGH277" s="715"/>
      <c r="VGI277" s="715"/>
      <c r="VGJ277" s="715"/>
      <c r="VGK277" s="715"/>
      <c r="VGL277" s="715"/>
      <c r="VGM277" s="715"/>
      <c r="VGN277" s="715"/>
      <c r="VGO277" s="715"/>
      <c r="VGP277" s="715"/>
      <c r="VGQ277" s="715"/>
      <c r="VGR277" s="715"/>
      <c r="VGS277" s="715"/>
      <c r="VGT277" s="715"/>
      <c r="VGU277" s="715"/>
      <c r="VGV277" s="715"/>
      <c r="VGW277" s="715"/>
      <c r="VGX277" s="715"/>
      <c r="VGY277" s="715"/>
      <c r="VGZ277" s="715"/>
      <c r="VHA277" s="715"/>
      <c r="VHB277" s="715"/>
      <c r="VHC277" s="715"/>
      <c r="VHD277" s="715"/>
      <c r="VHE277" s="715"/>
      <c r="VHF277" s="715"/>
      <c r="VHG277" s="715"/>
      <c r="VHH277" s="715"/>
      <c r="VHI277" s="715"/>
      <c r="VHJ277" s="715"/>
      <c r="VHK277" s="715"/>
      <c r="VHL277" s="715"/>
      <c r="VHM277" s="715"/>
      <c r="VHN277" s="715"/>
      <c r="VHO277" s="715"/>
      <c r="VHP277" s="715"/>
      <c r="VHQ277" s="715"/>
      <c r="VHR277" s="715"/>
      <c r="VHS277" s="715"/>
      <c r="VHT277" s="715"/>
      <c r="VHU277" s="715"/>
      <c r="VHV277" s="715"/>
      <c r="VHW277" s="715"/>
      <c r="VHX277" s="715"/>
      <c r="VHY277" s="715"/>
      <c r="VHZ277" s="715"/>
      <c r="VIA277" s="715"/>
      <c r="VIB277" s="715"/>
      <c r="VIC277" s="715"/>
      <c r="VID277" s="715"/>
      <c r="VIE277" s="715"/>
      <c r="VIF277" s="715"/>
      <c r="VIG277" s="715"/>
      <c r="VIH277" s="715"/>
      <c r="VII277" s="715"/>
      <c r="VIJ277" s="715"/>
      <c r="VIK277" s="715"/>
      <c r="VIL277" s="715"/>
      <c r="VIM277" s="715"/>
      <c r="VIN277" s="715"/>
      <c r="VIO277" s="715"/>
      <c r="VKI277" s="715"/>
      <c r="VKJ277" s="715"/>
      <c r="VKK277" s="715"/>
      <c r="VKL277" s="715"/>
      <c r="VKM277" s="715"/>
      <c r="VKN277" s="715"/>
      <c r="VKO277" s="715"/>
      <c r="VKP277" s="715"/>
      <c r="VKQ277" s="715"/>
      <c r="VKR277" s="715"/>
      <c r="VKS277" s="715"/>
      <c r="VKT277" s="715"/>
      <c r="VKU277" s="715"/>
      <c r="VKV277" s="715"/>
      <c r="VKW277" s="715"/>
      <c r="VKX277" s="715"/>
      <c r="VKY277" s="715"/>
      <c r="VKZ277" s="715"/>
      <c r="VLA277" s="715"/>
      <c r="VLB277" s="715"/>
      <c r="VLC277" s="715"/>
      <c r="VLD277" s="715"/>
      <c r="VLE277" s="715"/>
      <c r="VLF277" s="715"/>
      <c r="VLG277" s="715"/>
      <c r="VLH277" s="715"/>
      <c r="VLI277" s="715"/>
      <c r="VLJ277" s="715"/>
      <c r="VLK277" s="715"/>
      <c r="VLL277" s="715"/>
      <c r="VLM277" s="715"/>
      <c r="VLN277" s="715"/>
      <c r="VLO277" s="715"/>
      <c r="VLP277" s="715"/>
      <c r="VLQ277" s="715"/>
      <c r="VLR277" s="715"/>
      <c r="VLS277" s="715"/>
      <c r="VLT277" s="715"/>
      <c r="VLU277" s="715"/>
      <c r="VLV277" s="715"/>
      <c r="VLW277" s="715"/>
      <c r="VLX277" s="715"/>
      <c r="VLY277" s="715"/>
      <c r="VLZ277" s="715"/>
      <c r="VMA277" s="715"/>
      <c r="VMB277" s="715"/>
      <c r="VMC277" s="715"/>
      <c r="VMD277" s="715"/>
      <c r="VME277" s="715"/>
      <c r="VMF277" s="715"/>
      <c r="VMG277" s="715"/>
      <c r="VMH277" s="715"/>
      <c r="VMI277" s="715"/>
      <c r="VMJ277" s="715"/>
      <c r="VMK277" s="715"/>
      <c r="VML277" s="715"/>
      <c r="VMM277" s="715"/>
      <c r="VMN277" s="715"/>
      <c r="VMO277" s="715"/>
      <c r="VMP277" s="715"/>
      <c r="VMQ277" s="715"/>
      <c r="VMR277" s="715"/>
      <c r="VMS277" s="715"/>
      <c r="VMT277" s="715"/>
      <c r="VMU277" s="715"/>
      <c r="VMV277" s="715"/>
      <c r="VMW277" s="715"/>
      <c r="VMX277" s="715"/>
      <c r="VMY277" s="715"/>
      <c r="VOS277" s="715"/>
      <c r="VOT277" s="715"/>
      <c r="VOU277" s="715"/>
      <c r="VOV277" s="715"/>
      <c r="VOW277" s="715"/>
      <c r="VOX277" s="715"/>
      <c r="VOY277" s="715"/>
      <c r="VOZ277" s="715"/>
      <c r="VPA277" s="715"/>
      <c r="VPB277" s="715"/>
      <c r="VPC277" s="715"/>
      <c r="VPD277" s="715"/>
      <c r="VPE277" s="715"/>
      <c r="VPF277" s="715"/>
      <c r="VPG277" s="715"/>
      <c r="VPH277" s="715"/>
      <c r="VPI277" s="715"/>
      <c r="VPJ277" s="715"/>
      <c r="VPK277" s="715"/>
      <c r="VPL277" s="715"/>
      <c r="VPM277" s="715"/>
      <c r="VPN277" s="715"/>
      <c r="VPO277" s="715"/>
      <c r="VPP277" s="715"/>
      <c r="VPQ277" s="715"/>
      <c r="VPR277" s="715"/>
      <c r="VPS277" s="715"/>
      <c r="VPT277" s="715"/>
      <c r="VPU277" s="715"/>
      <c r="VPV277" s="715"/>
      <c r="VPW277" s="715"/>
      <c r="VPX277" s="715"/>
      <c r="VPY277" s="715"/>
      <c r="VPZ277" s="715"/>
      <c r="VQA277" s="715"/>
      <c r="VQB277" s="715"/>
      <c r="VQC277" s="715"/>
      <c r="VQD277" s="715"/>
      <c r="VQE277" s="715"/>
      <c r="VQF277" s="715"/>
      <c r="VQG277" s="715"/>
      <c r="VQH277" s="715"/>
      <c r="VQI277" s="715"/>
      <c r="VQJ277" s="715"/>
      <c r="VQK277" s="715"/>
      <c r="VQL277" s="715"/>
      <c r="VQM277" s="715"/>
      <c r="VQN277" s="715"/>
      <c r="VQO277" s="715"/>
      <c r="VQP277" s="715"/>
      <c r="VQQ277" s="715"/>
      <c r="VQR277" s="715"/>
      <c r="VQS277" s="715"/>
      <c r="VQT277" s="715"/>
      <c r="VQU277" s="715"/>
      <c r="VQV277" s="715"/>
      <c r="VQW277" s="715"/>
      <c r="VQX277" s="715"/>
      <c r="VQY277" s="715"/>
      <c r="VQZ277" s="715"/>
      <c r="VRA277" s="715"/>
      <c r="VRB277" s="715"/>
      <c r="VRC277" s="715"/>
      <c r="VRD277" s="715"/>
      <c r="VRE277" s="715"/>
      <c r="VRF277" s="715"/>
      <c r="VRG277" s="715"/>
      <c r="VRH277" s="715"/>
      <c r="VRI277" s="715"/>
      <c r="VTC277" s="715"/>
      <c r="VTD277" s="715"/>
      <c r="VTE277" s="715"/>
      <c r="VTF277" s="715"/>
      <c r="VTG277" s="715"/>
      <c r="VTH277" s="715"/>
      <c r="VTI277" s="715"/>
      <c r="VTJ277" s="715"/>
      <c r="VTK277" s="715"/>
      <c r="VTL277" s="715"/>
      <c r="VTM277" s="715"/>
      <c r="VTN277" s="715"/>
      <c r="VTO277" s="715"/>
      <c r="VTP277" s="715"/>
      <c r="VTQ277" s="715"/>
      <c r="VTR277" s="715"/>
      <c r="VTS277" s="715"/>
      <c r="VTT277" s="715"/>
      <c r="VTU277" s="715"/>
      <c r="VTV277" s="715"/>
      <c r="VTW277" s="715"/>
      <c r="VTX277" s="715"/>
      <c r="VTY277" s="715"/>
      <c r="VTZ277" s="715"/>
      <c r="VUA277" s="715"/>
      <c r="VUB277" s="715"/>
      <c r="VUC277" s="715"/>
      <c r="VUD277" s="715"/>
      <c r="VUE277" s="715"/>
      <c r="VUF277" s="715"/>
      <c r="VUG277" s="715"/>
      <c r="VUH277" s="715"/>
      <c r="VUI277" s="715"/>
      <c r="VUJ277" s="715"/>
      <c r="VUK277" s="715"/>
      <c r="VUL277" s="715"/>
      <c r="VUM277" s="715"/>
      <c r="VUN277" s="715"/>
      <c r="VUO277" s="715"/>
      <c r="VUP277" s="715"/>
      <c r="VUQ277" s="715"/>
      <c r="VUR277" s="715"/>
      <c r="VUS277" s="715"/>
      <c r="VUT277" s="715"/>
      <c r="VUU277" s="715"/>
      <c r="VUV277" s="715"/>
      <c r="VUW277" s="715"/>
      <c r="VUX277" s="715"/>
      <c r="VUY277" s="715"/>
      <c r="VUZ277" s="715"/>
      <c r="VVA277" s="715"/>
      <c r="VVB277" s="715"/>
      <c r="VVC277" s="715"/>
      <c r="VVD277" s="715"/>
      <c r="VVE277" s="715"/>
      <c r="VVF277" s="715"/>
      <c r="VVG277" s="715"/>
      <c r="VVH277" s="715"/>
      <c r="VVI277" s="715"/>
      <c r="VVJ277" s="715"/>
      <c r="VVK277" s="715"/>
      <c r="VVL277" s="715"/>
      <c r="VVM277" s="715"/>
      <c r="VVN277" s="715"/>
      <c r="VVO277" s="715"/>
      <c r="VVP277" s="715"/>
      <c r="VVQ277" s="715"/>
      <c r="VVR277" s="715"/>
      <c r="VVS277" s="715"/>
      <c r="VXM277" s="715"/>
      <c r="VXN277" s="715"/>
      <c r="VXO277" s="715"/>
      <c r="VXP277" s="715"/>
      <c r="VXQ277" s="715"/>
      <c r="VXR277" s="715"/>
      <c r="VXS277" s="715"/>
      <c r="VXT277" s="715"/>
      <c r="VXU277" s="715"/>
      <c r="VXV277" s="715"/>
      <c r="VXW277" s="715"/>
      <c r="VXX277" s="715"/>
      <c r="VXY277" s="715"/>
      <c r="VXZ277" s="715"/>
      <c r="VYA277" s="715"/>
      <c r="VYB277" s="715"/>
      <c r="VYC277" s="715"/>
      <c r="VYD277" s="715"/>
      <c r="VYE277" s="715"/>
      <c r="VYF277" s="715"/>
      <c r="VYG277" s="715"/>
      <c r="VYH277" s="715"/>
      <c r="VYI277" s="715"/>
      <c r="VYJ277" s="715"/>
      <c r="VYK277" s="715"/>
      <c r="VYL277" s="715"/>
      <c r="VYM277" s="715"/>
      <c r="VYN277" s="715"/>
      <c r="VYO277" s="715"/>
      <c r="VYP277" s="715"/>
      <c r="VYQ277" s="715"/>
      <c r="VYR277" s="715"/>
      <c r="VYS277" s="715"/>
      <c r="VYT277" s="715"/>
      <c r="VYU277" s="715"/>
      <c r="VYV277" s="715"/>
      <c r="VYW277" s="715"/>
      <c r="VYX277" s="715"/>
      <c r="VYY277" s="715"/>
      <c r="VYZ277" s="715"/>
      <c r="VZA277" s="715"/>
      <c r="VZB277" s="715"/>
      <c r="VZC277" s="715"/>
      <c r="VZD277" s="715"/>
      <c r="VZE277" s="715"/>
      <c r="VZF277" s="715"/>
      <c r="VZG277" s="715"/>
      <c r="VZH277" s="715"/>
      <c r="VZI277" s="715"/>
      <c r="VZJ277" s="715"/>
      <c r="VZK277" s="715"/>
      <c r="VZL277" s="715"/>
      <c r="VZM277" s="715"/>
      <c r="VZN277" s="715"/>
      <c r="VZO277" s="715"/>
      <c r="VZP277" s="715"/>
      <c r="VZQ277" s="715"/>
      <c r="VZR277" s="715"/>
      <c r="VZS277" s="715"/>
      <c r="VZT277" s="715"/>
      <c r="VZU277" s="715"/>
      <c r="VZV277" s="715"/>
      <c r="VZW277" s="715"/>
      <c r="VZX277" s="715"/>
      <c r="VZY277" s="715"/>
      <c r="VZZ277" s="715"/>
      <c r="WAA277" s="715"/>
      <c r="WAB277" s="715"/>
      <c r="WAC277" s="715"/>
      <c r="WBW277" s="715"/>
      <c r="WBX277" s="715"/>
      <c r="WBY277" s="715"/>
      <c r="WBZ277" s="715"/>
      <c r="WCA277" s="715"/>
      <c r="WCB277" s="715"/>
      <c r="WCC277" s="715"/>
      <c r="WCD277" s="715"/>
      <c r="WCE277" s="715"/>
      <c r="WCF277" s="715"/>
      <c r="WCG277" s="715"/>
      <c r="WCH277" s="715"/>
      <c r="WCI277" s="715"/>
      <c r="WCJ277" s="715"/>
      <c r="WCK277" s="715"/>
      <c r="WCL277" s="715"/>
      <c r="WCM277" s="715"/>
      <c r="WCN277" s="715"/>
      <c r="WCO277" s="715"/>
      <c r="WCP277" s="715"/>
      <c r="WCQ277" s="715"/>
      <c r="WCR277" s="715"/>
      <c r="WCS277" s="715"/>
      <c r="WCT277" s="715"/>
      <c r="WCU277" s="715"/>
      <c r="WCV277" s="715"/>
      <c r="WCW277" s="715"/>
      <c r="WCX277" s="715"/>
      <c r="WCY277" s="715"/>
      <c r="WCZ277" s="715"/>
      <c r="WDA277" s="715"/>
      <c r="WDB277" s="715"/>
      <c r="WDC277" s="715"/>
      <c r="WDD277" s="715"/>
      <c r="WDE277" s="715"/>
      <c r="WDF277" s="715"/>
      <c r="WDG277" s="715"/>
      <c r="WDH277" s="715"/>
      <c r="WDI277" s="715"/>
      <c r="WDJ277" s="715"/>
      <c r="WDK277" s="715"/>
      <c r="WDL277" s="715"/>
      <c r="WDM277" s="715"/>
      <c r="WDN277" s="715"/>
      <c r="WDO277" s="715"/>
      <c r="WDP277" s="715"/>
      <c r="WDQ277" s="715"/>
      <c r="WDR277" s="715"/>
      <c r="WDS277" s="715"/>
      <c r="WDT277" s="715"/>
      <c r="WDU277" s="715"/>
      <c r="WDV277" s="715"/>
      <c r="WDW277" s="715"/>
      <c r="WDX277" s="715"/>
      <c r="WDY277" s="715"/>
      <c r="WDZ277" s="715"/>
      <c r="WEA277" s="715"/>
      <c r="WEB277" s="715"/>
      <c r="WEC277" s="715"/>
      <c r="WED277" s="715"/>
      <c r="WEE277" s="715"/>
      <c r="WEF277" s="715"/>
      <c r="WEG277" s="715"/>
      <c r="WEH277" s="715"/>
      <c r="WEI277" s="715"/>
      <c r="WEJ277" s="715"/>
      <c r="WEK277" s="715"/>
      <c r="WEL277" s="715"/>
      <c r="WEM277" s="715"/>
      <c r="WGG277" s="715"/>
      <c r="WGH277" s="715"/>
      <c r="WGI277" s="715"/>
      <c r="WGJ277" s="715"/>
      <c r="WGK277" s="715"/>
      <c r="WGL277" s="715"/>
      <c r="WGM277" s="715"/>
      <c r="WGN277" s="715"/>
      <c r="WGO277" s="715"/>
      <c r="WGP277" s="715"/>
      <c r="WGQ277" s="715"/>
      <c r="WGR277" s="715"/>
      <c r="WGS277" s="715"/>
      <c r="WGT277" s="715"/>
      <c r="WGU277" s="715"/>
      <c r="WGV277" s="715"/>
      <c r="WGW277" s="715"/>
      <c r="WGX277" s="715"/>
      <c r="WGY277" s="715"/>
      <c r="WGZ277" s="715"/>
      <c r="WHA277" s="715"/>
      <c r="WHB277" s="715"/>
      <c r="WHC277" s="715"/>
      <c r="WHD277" s="715"/>
      <c r="WHE277" s="715"/>
      <c r="WHF277" s="715"/>
      <c r="WHG277" s="715"/>
      <c r="WHH277" s="715"/>
      <c r="WHI277" s="715"/>
      <c r="WHJ277" s="715"/>
      <c r="WHK277" s="715"/>
      <c r="WHL277" s="715"/>
      <c r="WHM277" s="715"/>
      <c r="WHN277" s="715"/>
      <c r="WHO277" s="715"/>
      <c r="WHP277" s="715"/>
      <c r="WHQ277" s="715"/>
      <c r="WHR277" s="715"/>
      <c r="WHS277" s="715"/>
      <c r="WHT277" s="715"/>
      <c r="WHU277" s="715"/>
      <c r="WHV277" s="715"/>
      <c r="WHW277" s="715"/>
      <c r="WHX277" s="715"/>
      <c r="WHY277" s="715"/>
      <c r="WHZ277" s="715"/>
      <c r="WIA277" s="715"/>
      <c r="WIB277" s="715"/>
      <c r="WIC277" s="715"/>
      <c r="WID277" s="715"/>
      <c r="WIE277" s="715"/>
      <c r="WIF277" s="715"/>
      <c r="WIG277" s="715"/>
      <c r="WIH277" s="715"/>
      <c r="WII277" s="715"/>
      <c r="WIJ277" s="715"/>
      <c r="WIK277" s="715"/>
      <c r="WIL277" s="715"/>
      <c r="WIM277" s="715"/>
      <c r="WIN277" s="715"/>
      <c r="WIO277" s="715"/>
      <c r="WIP277" s="715"/>
      <c r="WIQ277" s="715"/>
      <c r="WIR277" s="715"/>
      <c r="WIS277" s="715"/>
      <c r="WIT277" s="715"/>
      <c r="WIU277" s="715"/>
      <c r="WIV277" s="715"/>
      <c r="WIW277" s="715"/>
      <c r="WKQ277" s="715"/>
      <c r="WKR277" s="715"/>
      <c r="WKS277" s="715"/>
      <c r="WKT277" s="715"/>
      <c r="WKU277" s="715"/>
      <c r="WKV277" s="715"/>
      <c r="WKW277" s="715"/>
      <c r="WKX277" s="715"/>
      <c r="WKY277" s="715"/>
      <c r="WKZ277" s="715"/>
      <c r="WLA277" s="715"/>
      <c r="WLB277" s="715"/>
      <c r="WLC277" s="715"/>
      <c r="WLD277" s="715"/>
      <c r="WLE277" s="715"/>
      <c r="WLF277" s="715"/>
      <c r="WLG277" s="715"/>
      <c r="WLH277" s="715"/>
      <c r="WLI277" s="715"/>
      <c r="WLJ277" s="715"/>
      <c r="WLK277" s="715"/>
      <c r="WLL277" s="715"/>
      <c r="WLM277" s="715"/>
      <c r="WLN277" s="715"/>
      <c r="WLO277" s="715"/>
      <c r="WLP277" s="715"/>
      <c r="WLQ277" s="715"/>
      <c r="WLR277" s="715"/>
      <c r="WLS277" s="715"/>
      <c r="WLT277" s="715"/>
      <c r="WLU277" s="715"/>
      <c r="WLV277" s="715"/>
      <c r="WLW277" s="715"/>
      <c r="WLX277" s="715"/>
      <c r="WLY277" s="715"/>
      <c r="WLZ277" s="715"/>
      <c r="WMA277" s="715"/>
      <c r="WMB277" s="715"/>
      <c r="WMC277" s="715"/>
      <c r="WMD277" s="715"/>
      <c r="WME277" s="715"/>
      <c r="WMF277" s="715"/>
      <c r="WMG277" s="715"/>
      <c r="WMH277" s="715"/>
      <c r="WMI277" s="715"/>
      <c r="WMJ277" s="715"/>
      <c r="WMK277" s="715"/>
      <c r="WML277" s="715"/>
      <c r="WMM277" s="715"/>
      <c r="WMN277" s="715"/>
      <c r="WMO277" s="715"/>
      <c r="WMP277" s="715"/>
      <c r="WMQ277" s="715"/>
      <c r="WMR277" s="715"/>
      <c r="WMS277" s="715"/>
      <c r="WMT277" s="715"/>
      <c r="WMU277" s="715"/>
      <c r="WMV277" s="715"/>
      <c r="WMW277" s="715"/>
      <c r="WMX277" s="715"/>
      <c r="WMY277" s="715"/>
      <c r="WMZ277" s="715"/>
      <c r="WNA277" s="715"/>
      <c r="WNB277" s="715"/>
      <c r="WNC277" s="715"/>
      <c r="WND277" s="715"/>
      <c r="WNE277" s="715"/>
      <c r="WNF277" s="715"/>
      <c r="WNG277" s="715"/>
      <c r="WPA277" s="715"/>
      <c r="WPB277" s="715"/>
      <c r="WPC277" s="715"/>
      <c r="WPD277" s="715"/>
      <c r="WPE277" s="715"/>
      <c r="WPF277" s="715"/>
      <c r="WPG277" s="715"/>
      <c r="WPH277" s="715"/>
      <c r="WPI277" s="715"/>
      <c r="WPJ277" s="715"/>
      <c r="WPK277" s="715"/>
      <c r="WPL277" s="715"/>
      <c r="WPM277" s="715"/>
      <c r="WPN277" s="715"/>
      <c r="WPO277" s="715"/>
      <c r="WPP277" s="715"/>
      <c r="WPQ277" s="715"/>
      <c r="WPR277" s="715"/>
      <c r="WPS277" s="715"/>
      <c r="WPT277" s="715"/>
      <c r="WPU277" s="715"/>
      <c r="WPV277" s="715"/>
      <c r="WPW277" s="715"/>
      <c r="WPX277" s="715"/>
      <c r="WPY277" s="715"/>
      <c r="WPZ277" s="715"/>
      <c r="WQA277" s="715"/>
      <c r="WQB277" s="715"/>
      <c r="WQC277" s="715"/>
      <c r="WQD277" s="715"/>
      <c r="WQE277" s="715"/>
      <c r="WQF277" s="715"/>
      <c r="WQG277" s="715"/>
      <c r="WQH277" s="715"/>
      <c r="WQI277" s="715"/>
      <c r="WQJ277" s="715"/>
      <c r="WQK277" s="715"/>
      <c r="WQL277" s="715"/>
      <c r="WQM277" s="715"/>
      <c r="WQN277" s="715"/>
      <c r="WQO277" s="715"/>
      <c r="WQP277" s="715"/>
      <c r="WQQ277" s="715"/>
      <c r="WQR277" s="715"/>
      <c r="WQS277" s="715"/>
      <c r="WQT277" s="715"/>
      <c r="WQU277" s="715"/>
      <c r="WQV277" s="715"/>
      <c r="WQW277" s="715"/>
      <c r="WQX277" s="715"/>
      <c r="WQY277" s="715"/>
      <c r="WQZ277" s="715"/>
      <c r="WRA277" s="715"/>
      <c r="WRB277" s="715"/>
      <c r="WRC277" s="715"/>
      <c r="WRD277" s="715"/>
      <c r="WRE277" s="715"/>
      <c r="WRF277" s="715"/>
      <c r="WRG277" s="715"/>
      <c r="WRH277" s="715"/>
      <c r="WRI277" s="715"/>
      <c r="WRJ277" s="715"/>
      <c r="WRK277" s="715"/>
      <c r="WRL277" s="715"/>
      <c r="WRM277" s="715"/>
      <c r="WRN277" s="715"/>
      <c r="WRO277" s="715"/>
      <c r="WRP277" s="715"/>
      <c r="WRQ277" s="715"/>
      <c r="WTK277" s="715"/>
      <c r="WTL277" s="715"/>
      <c r="WTM277" s="715"/>
      <c r="WTN277" s="715"/>
      <c r="WTO277" s="715"/>
      <c r="WTP277" s="715"/>
      <c r="WTQ277" s="715"/>
      <c r="WTR277" s="715"/>
      <c r="WTS277" s="715"/>
      <c r="WTT277" s="715"/>
      <c r="WTU277" s="715"/>
      <c r="WTV277" s="715"/>
      <c r="WTW277" s="715"/>
      <c r="WTX277" s="715"/>
      <c r="WTY277" s="715"/>
      <c r="WTZ277" s="715"/>
      <c r="WUA277" s="715"/>
      <c r="WUB277" s="715"/>
      <c r="WUC277" s="715"/>
      <c r="WUD277" s="715"/>
      <c r="WUE277" s="715"/>
      <c r="WUF277" s="715"/>
      <c r="WUG277" s="715"/>
      <c r="WUH277" s="715"/>
      <c r="WUI277" s="715"/>
      <c r="WUJ277" s="715"/>
      <c r="WUK277" s="715"/>
      <c r="WUL277" s="715"/>
      <c r="WUM277" s="715"/>
      <c r="WUN277" s="715"/>
      <c r="WUO277" s="715"/>
      <c r="WUP277" s="715"/>
      <c r="WUQ277" s="715"/>
      <c r="WUR277" s="715"/>
      <c r="WUS277" s="715"/>
      <c r="WUT277" s="715"/>
      <c r="WUU277" s="715"/>
      <c r="WUV277" s="715"/>
      <c r="WUW277" s="715"/>
      <c r="WUX277" s="715"/>
      <c r="WUY277" s="715"/>
      <c r="WUZ277" s="715"/>
      <c r="WVA277" s="715"/>
      <c r="WVB277" s="715"/>
      <c r="WVC277" s="715"/>
      <c r="WVD277" s="715"/>
      <c r="WVE277" s="715"/>
      <c r="WVF277" s="715"/>
      <c r="WVG277" s="715"/>
      <c r="WVH277" s="715"/>
      <c r="WVI277" s="715"/>
      <c r="WVJ277" s="715"/>
      <c r="WVK277" s="715"/>
      <c r="WVL277" s="715"/>
      <c r="WVM277" s="715"/>
      <c r="WVN277" s="715"/>
      <c r="WVO277" s="715"/>
      <c r="WVP277" s="715"/>
      <c r="WVQ277" s="715"/>
      <c r="WVR277" s="715"/>
      <c r="WVS277" s="715"/>
      <c r="WVT277" s="715"/>
      <c r="WVU277" s="715"/>
      <c r="WVV277" s="715"/>
      <c r="WVW277" s="715"/>
      <c r="WVX277" s="715"/>
      <c r="WVY277" s="715"/>
      <c r="WVZ277" s="715"/>
      <c r="WWA277" s="715"/>
      <c r="WXU277" s="715"/>
      <c r="WXV277" s="715"/>
      <c r="WXW277" s="715"/>
      <c r="WXX277" s="715"/>
      <c r="WXY277" s="715"/>
      <c r="WXZ277" s="715"/>
      <c r="WYA277" s="715"/>
      <c r="WYB277" s="715"/>
      <c r="WYC277" s="715"/>
      <c r="WYD277" s="715"/>
      <c r="WYE277" s="715"/>
      <c r="WYF277" s="715"/>
      <c r="WYG277" s="715"/>
      <c r="WYH277" s="715"/>
      <c r="WYI277" s="715"/>
      <c r="WYJ277" s="715"/>
      <c r="WYK277" s="715"/>
      <c r="WYL277" s="715"/>
      <c r="WYM277" s="715"/>
      <c r="WYN277" s="715"/>
      <c r="WYO277" s="715"/>
      <c r="WYP277" s="715"/>
      <c r="WYQ277" s="715"/>
      <c r="WYR277" s="715"/>
      <c r="WYS277" s="715"/>
      <c r="WYT277" s="715"/>
      <c r="WYU277" s="715"/>
      <c r="WYV277" s="715"/>
      <c r="WYW277" s="715"/>
      <c r="WYX277" s="715"/>
      <c r="WYY277" s="715"/>
      <c r="WYZ277" s="715"/>
      <c r="WZA277" s="715"/>
      <c r="WZB277" s="715"/>
      <c r="WZC277" s="715"/>
      <c r="WZD277" s="715"/>
      <c r="WZE277" s="715"/>
      <c r="WZF277" s="715"/>
      <c r="WZG277" s="715"/>
      <c r="WZH277" s="715"/>
      <c r="WZI277" s="715"/>
      <c r="WZJ277" s="715"/>
      <c r="WZK277" s="715"/>
      <c r="WZL277" s="715"/>
      <c r="WZM277" s="715"/>
      <c r="WZN277" s="715"/>
      <c r="WZO277" s="715"/>
      <c r="WZP277" s="715"/>
      <c r="WZQ277" s="715"/>
      <c r="WZR277" s="715"/>
      <c r="WZS277" s="715"/>
      <c r="WZT277" s="715"/>
      <c r="WZU277" s="715"/>
      <c r="WZV277" s="715"/>
      <c r="WZW277" s="715"/>
      <c r="WZX277" s="715"/>
      <c r="WZY277" s="715"/>
      <c r="WZZ277" s="715"/>
      <c r="XAA277" s="715"/>
      <c r="XAB277" s="715"/>
      <c r="XAC277" s="715"/>
      <c r="XAD277" s="715"/>
      <c r="XAE277" s="715"/>
      <c r="XAF277" s="715"/>
      <c r="XAG277" s="715"/>
      <c r="XAH277" s="715"/>
      <c r="XAI277" s="715"/>
      <c r="XAJ277" s="715"/>
      <c r="XAK277" s="715"/>
      <c r="XCE277" s="715"/>
      <c r="XCF277" s="715"/>
      <c r="XCG277" s="715"/>
      <c r="XCH277" s="715"/>
      <c r="XCI277" s="715"/>
      <c r="XCJ277" s="715"/>
      <c r="XCK277" s="715"/>
      <c r="XCL277" s="715"/>
      <c r="XCM277" s="715"/>
      <c r="XCN277" s="715"/>
      <c r="XCO277" s="715"/>
      <c r="XCP277" s="715"/>
      <c r="XCQ277" s="715"/>
      <c r="XCR277" s="715"/>
      <c r="XCS277" s="715"/>
      <c r="XCT277" s="715"/>
      <c r="XCU277" s="715"/>
      <c r="XCV277" s="715"/>
      <c r="XCW277" s="715"/>
      <c r="XCX277" s="715"/>
      <c r="XCY277" s="715"/>
      <c r="XCZ277" s="715"/>
      <c r="XDA277" s="715"/>
      <c r="XDB277" s="715"/>
      <c r="XDC277" s="715"/>
      <c r="XDD277" s="715"/>
      <c r="XDE277" s="715"/>
      <c r="XDF277" s="715"/>
      <c r="XDG277" s="715"/>
      <c r="XDH277" s="715"/>
      <c r="XDI277" s="715"/>
      <c r="XDJ277" s="715"/>
      <c r="XDK277" s="715"/>
      <c r="XDL277" s="715"/>
      <c r="XDM277" s="715"/>
      <c r="XDN277" s="715"/>
      <c r="XDO277" s="715"/>
      <c r="XDP277" s="715"/>
      <c r="XDQ277" s="715"/>
      <c r="XDR277" s="715"/>
      <c r="XDS277" s="715"/>
      <c r="XDT277" s="715"/>
      <c r="XDU277" s="715"/>
      <c r="XDV277" s="715"/>
      <c r="XDW277" s="715"/>
      <c r="XDX277" s="715"/>
      <c r="XDY277" s="715"/>
      <c r="XDZ277" s="715"/>
      <c r="XEA277" s="715"/>
      <c r="XEB277" s="715"/>
      <c r="XEC277" s="715"/>
      <c r="XED277" s="715"/>
      <c r="XEE277" s="715"/>
      <c r="XEF277" s="715"/>
      <c r="XEG277" s="715"/>
      <c r="XEH277" s="715"/>
      <c r="XEI277" s="715"/>
      <c r="XEJ277" s="715"/>
      <c r="XEK277" s="715"/>
      <c r="XEL277" s="715"/>
      <c r="XEM277" s="715"/>
      <c r="XEN277" s="715"/>
      <c r="XEO277" s="715"/>
      <c r="XEP277" s="715"/>
      <c r="XEQ277" s="715"/>
      <c r="XER277" s="715"/>
      <c r="XES277" s="715"/>
      <c r="XET277" s="715"/>
      <c r="XEU277" s="715"/>
    </row>
    <row r="278" spans="2:985 1031:2011 2057:3037 3083:4063 4109:5089 5135:6115 6161:7141 7187:8167 8213:9193 9239:10219 10265:11245 11291:12271 12317:13297 13343:14323 14369:15349 15395:16375" ht="15" customHeight="1" x14ac:dyDescent="0.25">
      <c r="DO278" s="715"/>
      <c r="DP278" s="715"/>
      <c r="DQ278" s="715"/>
      <c r="DR278" s="715"/>
      <c r="DS278" s="715"/>
      <c r="DT278" s="715"/>
      <c r="DU278" s="715"/>
      <c r="DV278" s="715"/>
      <c r="DW278" s="715"/>
      <c r="DX278" s="715"/>
      <c r="DY278" s="715"/>
      <c r="DZ278" s="715"/>
      <c r="EA278" s="715"/>
      <c r="EB278" s="715"/>
      <c r="EC278" s="715"/>
      <c r="ED278" s="715"/>
      <c r="EE278" s="715"/>
      <c r="EF278" s="715"/>
      <c r="EG278" s="715"/>
      <c r="EH278" s="715"/>
      <c r="EI278" s="715"/>
      <c r="EJ278" s="715"/>
      <c r="EK278" s="715"/>
      <c r="EL278" s="715"/>
      <c r="EM278" s="715"/>
      <c r="EN278" s="715"/>
      <c r="EO278" s="715"/>
      <c r="EP278" s="715"/>
      <c r="EQ278" s="715"/>
      <c r="ER278" s="715"/>
      <c r="ES278" s="715"/>
      <c r="ET278" s="715"/>
      <c r="EU278" s="715"/>
      <c r="EV278" s="715"/>
      <c r="EW278" s="715"/>
      <c r="EX278" s="715"/>
      <c r="EY278" s="715"/>
      <c r="EZ278" s="715"/>
      <c r="FA278" s="715"/>
      <c r="FB278" s="715"/>
      <c r="FC278" s="715"/>
      <c r="FD278" s="715"/>
      <c r="FE278" s="715"/>
      <c r="FF278" s="715"/>
      <c r="FG278" s="715"/>
      <c r="FH278" s="715"/>
      <c r="FI278" s="715"/>
      <c r="FJ278" s="715"/>
      <c r="FK278" s="715"/>
      <c r="FL278" s="715"/>
      <c r="FM278" s="715"/>
      <c r="FN278" s="715"/>
      <c r="FO278" s="715"/>
      <c r="FP278" s="715"/>
      <c r="FQ278" s="715"/>
      <c r="FR278" s="715"/>
      <c r="FS278" s="715"/>
      <c r="FT278" s="715"/>
      <c r="FU278" s="715"/>
      <c r="FV278" s="715"/>
      <c r="FW278" s="715"/>
      <c r="FX278" s="715"/>
      <c r="FY278" s="715"/>
      <c r="FZ278" s="715"/>
      <c r="GA278" s="715"/>
      <c r="GB278" s="715"/>
      <c r="GC278" s="715"/>
      <c r="GD278" s="715"/>
      <c r="GE278" s="715"/>
      <c r="HY278" s="715"/>
      <c r="HZ278" s="715"/>
      <c r="IA278" s="715"/>
      <c r="IB278" s="715"/>
      <c r="IC278" s="715"/>
      <c r="ID278" s="715"/>
      <c r="IE278" s="715"/>
      <c r="IF278" s="715"/>
      <c r="IG278" s="715"/>
      <c r="IH278" s="715"/>
      <c r="II278" s="715"/>
      <c r="IJ278" s="715"/>
      <c r="IK278" s="715"/>
      <c r="IL278" s="715"/>
      <c r="IM278" s="715"/>
      <c r="IN278" s="715"/>
      <c r="IO278" s="715"/>
      <c r="IP278" s="715"/>
      <c r="IQ278" s="715"/>
      <c r="IR278" s="715"/>
      <c r="IS278" s="715"/>
      <c r="IT278" s="715"/>
      <c r="IU278" s="715"/>
      <c r="IV278" s="715"/>
      <c r="IW278" s="715"/>
      <c r="IX278" s="715"/>
      <c r="IY278" s="715"/>
      <c r="IZ278" s="715"/>
      <c r="JA278" s="715"/>
      <c r="JB278" s="715"/>
      <c r="JC278" s="715"/>
      <c r="JD278" s="715"/>
      <c r="JE278" s="715"/>
      <c r="JF278" s="715"/>
      <c r="JG278" s="715"/>
      <c r="JH278" s="715"/>
      <c r="JI278" s="715"/>
      <c r="JJ278" s="715"/>
      <c r="JK278" s="715"/>
      <c r="JL278" s="715"/>
      <c r="JM278" s="715"/>
      <c r="JN278" s="715"/>
      <c r="JO278" s="715"/>
      <c r="JP278" s="715"/>
      <c r="JQ278" s="715"/>
      <c r="JR278" s="715"/>
      <c r="JS278" s="715"/>
      <c r="JT278" s="715"/>
      <c r="JU278" s="715"/>
      <c r="JV278" s="715"/>
      <c r="JW278" s="715"/>
      <c r="JX278" s="715"/>
      <c r="JY278" s="715"/>
      <c r="JZ278" s="715"/>
      <c r="KA278" s="715"/>
      <c r="KB278" s="715"/>
      <c r="KC278" s="715"/>
      <c r="KD278" s="715"/>
      <c r="KE278" s="715"/>
      <c r="KF278" s="715"/>
      <c r="KG278" s="715"/>
      <c r="KH278" s="715"/>
      <c r="KI278" s="715"/>
      <c r="KJ278" s="715"/>
      <c r="KK278" s="715"/>
      <c r="KL278" s="715"/>
      <c r="KM278" s="715"/>
      <c r="KN278" s="715"/>
      <c r="KO278" s="715"/>
      <c r="MI278" s="715"/>
      <c r="MJ278" s="715"/>
      <c r="MK278" s="715"/>
      <c r="ML278" s="715"/>
      <c r="MM278" s="715"/>
      <c r="MN278" s="715"/>
      <c r="MO278" s="715"/>
      <c r="MP278" s="715"/>
      <c r="MQ278" s="715"/>
      <c r="MR278" s="715"/>
      <c r="MS278" s="715"/>
      <c r="MT278" s="715"/>
      <c r="MU278" s="715"/>
      <c r="MV278" s="715"/>
      <c r="MW278" s="715"/>
      <c r="MX278" s="715"/>
      <c r="MY278" s="715"/>
      <c r="MZ278" s="715"/>
      <c r="NA278" s="715"/>
      <c r="NB278" s="715"/>
      <c r="NC278" s="715"/>
      <c r="ND278" s="715"/>
      <c r="NE278" s="715"/>
      <c r="NF278" s="715"/>
      <c r="NG278" s="715"/>
      <c r="NH278" s="715"/>
      <c r="NI278" s="715"/>
      <c r="NJ278" s="715"/>
      <c r="NK278" s="715"/>
      <c r="NL278" s="715"/>
      <c r="NM278" s="715"/>
      <c r="NN278" s="715"/>
      <c r="NO278" s="715"/>
      <c r="NP278" s="715"/>
      <c r="NQ278" s="715"/>
      <c r="NR278" s="715"/>
      <c r="NS278" s="715"/>
      <c r="NT278" s="715"/>
      <c r="NU278" s="715"/>
      <c r="NV278" s="715"/>
      <c r="NW278" s="715"/>
      <c r="NX278" s="715"/>
      <c r="NY278" s="715"/>
      <c r="NZ278" s="715"/>
      <c r="OA278" s="715"/>
      <c r="OB278" s="715"/>
      <c r="OC278" s="715"/>
      <c r="OD278" s="715"/>
      <c r="OE278" s="715"/>
      <c r="OF278" s="715"/>
      <c r="OG278" s="715"/>
      <c r="OH278" s="715"/>
      <c r="OI278" s="715"/>
      <c r="OJ278" s="715"/>
      <c r="OK278" s="715"/>
      <c r="OL278" s="715"/>
      <c r="OM278" s="715"/>
      <c r="ON278" s="715"/>
      <c r="OO278" s="715"/>
      <c r="OP278" s="715"/>
      <c r="OQ278" s="715"/>
      <c r="OR278" s="715"/>
      <c r="OS278" s="715"/>
      <c r="OT278" s="715"/>
      <c r="OU278" s="715"/>
      <c r="OV278" s="715"/>
      <c r="OW278" s="715"/>
      <c r="OX278" s="715"/>
      <c r="OY278" s="715"/>
      <c r="QS278" s="715"/>
      <c r="QT278" s="715"/>
      <c r="QU278" s="715"/>
      <c r="QV278" s="715"/>
      <c r="QW278" s="715"/>
      <c r="QX278" s="715"/>
      <c r="QY278" s="715"/>
      <c r="QZ278" s="715"/>
      <c r="RA278" s="715"/>
      <c r="RB278" s="715"/>
      <c r="RC278" s="715"/>
      <c r="RD278" s="715"/>
      <c r="RE278" s="715"/>
      <c r="RF278" s="715"/>
      <c r="RG278" s="715"/>
      <c r="RH278" s="715"/>
      <c r="RI278" s="715"/>
      <c r="RJ278" s="715"/>
      <c r="RK278" s="715"/>
      <c r="RL278" s="715"/>
      <c r="RM278" s="715"/>
      <c r="RN278" s="715"/>
      <c r="RO278" s="715"/>
      <c r="RP278" s="715"/>
      <c r="RQ278" s="715"/>
      <c r="RR278" s="715"/>
      <c r="RS278" s="715"/>
      <c r="RT278" s="715"/>
      <c r="RU278" s="715"/>
      <c r="RV278" s="715"/>
      <c r="RW278" s="715"/>
      <c r="RX278" s="715"/>
      <c r="RY278" s="715"/>
      <c r="RZ278" s="715"/>
      <c r="SA278" s="715"/>
      <c r="SB278" s="715"/>
      <c r="SC278" s="715"/>
      <c r="SD278" s="715"/>
      <c r="SE278" s="715"/>
      <c r="SF278" s="715"/>
      <c r="SG278" s="715"/>
      <c r="SH278" s="715"/>
      <c r="SI278" s="715"/>
      <c r="SJ278" s="715"/>
      <c r="SK278" s="715"/>
      <c r="SL278" s="715"/>
      <c r="SM278" s="715"/>
      <c r="SN278" s="715"/>
      <c r="SO278" s="715"/>
      <c r="SP278" s="715"/>
      <c r="SQ278" s="715"/>
      <c r="SR278" s="715"/>
      <c r="SS278" s="715"/>
      <c r="ST278" s="715"/>
      <c r="SU278" s="715"/>
      <c r="SV278" s="715"/>
      <c r="SW278" s="715"/>
      <c r="SX278" s="715"/>
      <c r="SY278" s="715"/>
      <c r="SZ278" s="715"/>
      <c r="TA278" s="715"/>
      <c r="TB278" s="715"/>
      <c r="TC278" s="715"/>
      <c r="TD278" s="715"/>
      <c r="TE278" s="715"/>
      <c r="TF278" s="715"/>
      <c r="TG278" s="715"/>
      <c r="TH278" s="715"/>
      <c r="TI278" s="715"/>
      <c r="VC278" s="715"/>
      <c r="VD278" s="715"/>
      <c r="VE278" s="715"/>
      <c r="VF278" s="715"/>
      <c r="VG278" s="715"/>
      <c r="VH278" s="715"/>
      <c r="VI278" s="715"/>
      <c r="VJ278" s="715"/>
      <c r="VK278" s="715"/>
      <c r="VL278" s="715"/>
      <c r="VM278" s="715"/>
      <c r="VN278" s="715"/>
      <c r="VO278" s="715"/>
      <c r="VP278" s="715"/>
      <c r="VQ278" s="715"/>
      <c r="VR278" s="715"/>
      <c r="VS278" s="715"/>
      <c r="VT278" s="715"/>
      <c r="VU278" s="715"/>
      <c r="VV278" s="715"/>
      <c r="VW278" s="715"/>
      <c r="VX278" s="715"/>
      <c r="VY278" s="715"/>
      <c r="VZ278" s="715"/>
      <c r="WA278" s="715"/>
      <c r="WB278" s="715"/>
      <c r="WC278" s="715"/>
      <c r="WD278" s="715"/>
      <c r="WE278" s="715"/>
      <c r="WF278" s="715"/>
      <c r="WG278" s="715"/>
      <c r="WH278" s="715"/>
      <c r="WI278" s="715"/>
      <c r="WJ278" s="715"/>
      <c r="WK278" s="715"/>
      <c r="WL278" s="715"/>
      <c r="WM278" s="715"/>
      <c r="WN278" s="715"/>
      <c r="WO278" s="715"/>
      <c r="WP278" s="715"/>
      <c r="WQ278" s="715"/>
      <c r="WR278" s="715"/>
      <c r="WS278" s="715"/>
      <c r="WT278" s="715"/>
      <c r="WU278" s="715"/>
      <c r="WV278" s="715"/>
      <c r="WW278" s="715"/>
      <c r="WX278" s="715"/>
      <c r="WY278" s="715"/>
      <c r="WZ278" s="715"/>
      <c r="XA278" s="715"/>
      <c r="XB278" s="715"/>
      <c r="XC278" s="715"/>
      <c r="XD278" s="715"/>
      <c r="XE278" s="715"/>
      <c r="XF278" s="715"/>
      <c r="XG278" s="715"/>
      <c r="XH278" s="715"/>
      <c r="XI278" s="715"/>
      <c r="XJ278" s="715"/>
      <c r="XK278" s="715"/>
      <c r="XL278" s="715"/>
      <c r="XM278" s="715"/>
      <c r="XN278" s="715"/>
      <c r="XO278" s="715"/>
      <c r="XP278" s="715"/>
      <c r="XQ278" s="715"/>
      <c r="XR278" s="715"/>
      <c r="XS278" s="715"/>
      <c r="ZM278" s="715"/>
      <c r="ZN278" s="715"/>
      <c r="ZO278" s="715"/>
      <c r="ZP278" s="715"/>
      <c r="ZQ278" s="715"/>
      <c r="ZR278" s="715"/>
      <c r="ZS278" s="715"/>
      <c r="ZT278" s="715"/>
      <c r="ZU278" s="715"/>
      <c r="ZV278" s="715"/>
      <c r="ZW278" s="715"/>
      <c r="ZX278" s="715"/>
      <c r="ZY278" s="715"/>
      <c r="ZZ278" s="715"/>
      <c r="AAA278" s="715"/>
      <c r="AAB278" s="715"/>
      <c r="AAC278" s="715"/>
      <c r="AAD278" s="715"/>
      <c r="AAE278" s="715"/>
      <c r="AAF278" s="715"/>
      <c r="AAG278" s="715"/>
      <c r="AAH278" s="715"/>
      <c r="AAI278" s="715"/>
      <c r="AAJ278" s="715"/>
      <c r="AAK278" s="715"/>
      <c r="AAL278" s="715"/>
      <c r="AAM278" s="715"/>
      <c r="AAN278" s="715"/>
      <c r="AAO278" s="715"/>
      <c r="AAP278" s="715"/>
      <c r="AAQ278" s="715"/>
      <c r="AAR278" s="715"/>
      <c r="AAS278" s="715"/>
      <c r="AAT278" s="715"/>
      <c r="AAU278" s="715"/>
      <c r="AAV278" s="715"/>
      <c r="AAW278" s="715"/>
      <c r="AAX278" s="715"/>
      <c r="AAY278" s="715"/>
      <c r="AAZ278" s="715"/>
      <c r="ABA278" s="715"/>
      <c r="ABB278" s="715"/>
      <c r="ABC278" s="715"/>
      <c r="ABD278" s="715"/>
      <c r="ABE278" s="715"/>
      <c r="ABF278" s="715"/>
      <c r="ABG278" s="715"/>
      <c r="ABH278" s="715"/>
      <c r="ABI278" s="715"/>
      <c r="ABJ278" s="715"/>
      <c r="ABK278" s="715"/>
      <c r="ABL278" s="715"/>
      <c r="ABM278" s="715"/>
      <c r="ABN278" s="715"/>
      <c r="ABO278" s="715"/>
      <c r="ABP278" s="715"/>
      <c r="ABQ278" s="715"/>
      <c r="ABR278" s="715"/>
      <c r="ABS278" s="715"/>
      <c r="ABT278" s="715"/>
      <c r="ABU278" s="715"/>
      <c r="ABV278" s="715"/>
      <c r="ABW278" s="715"/>
      <c r="ABX278" s="715"/>
      <c r="ABY278" s="715"/>
      <c r="ABZ278" s="715"/>
      <c r="ACA278" s="715"/>
      <c r="ACB278" s="715"/>
      <c r="ACC278" s="715"/>
      <c r="ADW278" s="715"/>
      <c r="ADX278" s="715"/>
      <c r="ADY278" s="715"/>
      <c r="ADZ278" s="715"/>
      <c r="AEA278" s="715"/>
      <c r="AEB278" s="715"/>
      <c r="AEC278" s="715"/>
      <c r="AED278" s="715"/>
      <c r="AEE278" s="715"/>
      <c r="AEF278" s="715"/>
      <c r="AEG278" s="715"/>
      <c r="AEH278" s="715"/>
      <c r="AEI278" s="715"/>
      <c r="AEJ278" s="715"/>
      <c r="AEK278" s="715"/>
      <c r="AEL278" s="715"/>
      <c r="AEM278" s="715"/>
      <c r="AEN278" s="715"/>
      <c r="AEO278" s="715"/>
      <c r="AEP278" s="715"/>
      <c r="AEQ278" s="715"/>
      <c r="AER278" s="715"/>
      <c r="AES278" s="715"/>
      <c r="AET278" s="715"/>
      <c r="AEU278" s="715"/>
      <c r="AEV278" s="715"/>
      <c r="AEW278" s="715"/>
      <c r="AEX278" s="715"/>
      <c r="AEY278" s="715"/>
      <c r="AEZ278" s="715"/>
      <c r="AFA278" s="715"/>
      <c r="AFB278" s="715"/>
      <c r="AFC278" s="715"/>
      <c r="AFD278" s="715"/>
      <c r="AFE278" s="715"/>
      <c r="AFF278" s="715"/>
      <c r="AFG278" s="715"/>
      <c r="AFH278" s="715"/>
      <c r="AFI278" s="715"/>
      <c r="AFJ278" s="715"/>
      <c r="AFK278" s="715"/>
      <c r="AFL278" s="715"/>
      <c r="AFM278" s="715"/>
      <c r="AFN278" s="715"/>
      <c r="AFO278" s="715"/>
      <c r="AFP278" s="715"/>
      <c r="AFQ278" s="715"/>
      <c r="AFR278" s="715"/>
      <c r="AFS278" s="715"/>
      <c r="AFT278" s="715"/>
      <c r="AFU278" s="715"/>
      <c r="AFV278" s="715"/>
      <c r="AFW278" s="715"/>
      <c r="AFX278" s="715"/>
      <c r="AFY278" s="715"/>
      <c r="AFZ278" s="715"/>
      <c r="AGA278" s="715"/>
      <c r="AGB278" s="715"/>
      <c r="AGC278" s="715"/>
      <c r="AGD278" s="715"/>
      <c r="AGE278" s="715"/>
      <c r="AGF278" s="715"/>
      <c r="AGG278" s="715"/>
      <c r="AGH278" s="715"/>
      <c r="AGI278" s="715"/>
      <c r="AGJ278" s="715"/>
      <c r="AGK278" s="715"/>
      <c r="AGL278" s="715"/>
      <c r="AGM278" s="715"/>
      <c r="AIG278" s="715"/>
      <c r="AIH278" s="715"/>
      <c r="AII278" s="715"/>
      <c r="AIJ278" s="715"/>
      <c r="AIK278" s="715"/>
      <c r="AIL278" s="715"/>
      <c r="AIM278" s="715"/>
      <c r="AIN278" s="715"/>
      <c r="AIO278" s="715"/>
      <c r="AIP278" s="715"/>
      <c r="AIQ278" s="715"/>
      <c r="AIR278" s="715"/>
      <c r="AIS278" s="715"/>
      <c r="AIT278" s="715"/>
      <c r="AIU278" s="715"/>
      <c r="AIV278" s="715"/>
      <c r="AIW278" s="715"/>
      <c r="AIX278" s="715"/>
      <c r="AIY278" s="715"/>
      <c r="AIZ278" s="715"/>
      <c r="AJA278" s="715"/>
      <c r="AJB278" s="715"/>
      <c r="AJC278" s="715"/>
      <c r="AJD278" s="715"/>
      <c r="AJE278" s="715"/>
      <c r="AJF278" s="715"/>
      <c r="AJG278" s="715"/>
      <c r="AJH278" s="715"/>
      <c r="AJI278" s="715"/>
      <c r="AJJ278" s="715"/>
      <c r="AJK278" s="715"/>
      <c r="AJL278" s="715"/>
      <c r="AJM278" s="715"/>
      <c r="AJN278" s="715"/>
      <c r="AJO278" s="715"/>
      <c r="AJP278" s="715"/>
      <c r="AJQ278" s="715"/>
      <c r="AJR278" s="715"/>
      <c r="AJS278" s="715"/>
      <c r="AJT278" s="715"/>
      <c r="AJU278" s="715"/>
      <c r="AJV278" s="715"/>
      <c r="AJW278" s="715"/>
      <c r="AJX278" s="715"/>
      <c r="AJY278" s="715"/>
      <c r="AJZ278" s="715"/>
      <c r="AKA278" s="715"/>
      <c r="AKB278" s="715"/>
      <c r="AKC278" s="715"/>
      <c r="AKD278" s="715"/>
      <c r="AKE278" s="715"/>
      <c r="AKF278" s="715"/>
      <c r="AKG278" s="715"/>
      <c r="AKH278" s="715"/>
      <c r="AKI278" s="715"/>
      <c r="AKJ278" s="715"/>
      <c r="AKK278" s="715"/>
      <c r="AKL278" s="715"/>
      <c r="AKM278" s="715"/>
      <c r="AKN278" s="715"/>
      <c r="AKO278" s="715"/>
      <c r="AKP278" s="715"/>
      <c r="AKQ278" s="715"/>
      <c r="AKR278" s="715"/>
      <c r="AKS278" s="715"/>
      <c r="AKT278" s="715"/>
      <c r="AKU278" s="715"/>
      <c r="AKV278" s="715"/>
      <c r="AKW278" s="715"/>
      <c r="AMQ278" s="715"/>
      <c r="AMR278" s="715"/>
      <c r="AMS278" s="715"/>
      <c r="AMT278" s="715"/>
      <c r="AMU278" s="715"/>
      <c r="AMV278" s="715"/>
      <c r="AMW278" s="715"/>
      <c r="AMX278" s="715"/>
      <c r="AMY278" s="715"/>
      <c r="AMZ278" s="715"/>
      <c r="ANA278" s="715"/>
      <c r="ANB278" s="715"/>
      <c r="ANC278" s="715"/>
      <c r="AND278" s="715"/>
      <c r="ANE278" s="715"/>
      <c r="ANF278" s="715"/>
      <c r="ANG278" s="715"/>
      <c r="ANH278" s="715"/>
      <c r="ANI278" s="715"/>
      <c r="ANJ278" s="715"/>
      <c r="ANK278" s="715"/>
      <c r="ANL278" s="715"/>
      <c r="ANM278" s="715"/>
      <c r="ANN278" s="715"/>
      <c r="ANO278" s="715"/>
      <c r="ANP278" s="715"/>
      <c r="ANQ278" s="715"/>
      <c r="ANR278" s="715"/>
      <c r="ANS278" s="715"/>
      <c r="ANT278" s="715"/>
      <c r="ANU278" s="715"/>
      <c r="ANV278" s="715"/>
      <c r="ANW278" s="715"/>
      <c r="ANX278" s="715"/>
      <c r="ANY278" s="715"/>
      <c r="ANZ278" s="715"/>
      <c r="AOA278" s="715"/>
      <c r="AOB278" s="715"/>
      <c r="AOC278" s="715"/>
      <c r="AOD278" s="715"/>
      <c r="AOE278" s="715"/>
      <c r="AOF278" s="715"/>
      <c r="AOG278" s="715"/>
      <c r="AOH278" s="715"/>
      <c r="AOI278" s="715"/>
      <c r="AOJ278" s="715"/>
      <c r="AOK278" s="715"/>
      <c r="AOL278" s="715"/>
      <c r="AOM278" s="715"/>
      <c r="AON278" s="715"/>
      <c r="AOO278" s="715"/>
      <c r="AOP278" s="715"/>
      <c r="AOQ278" s="715"/>
      <c r="AOR278" s="715"/>
      <c r="AOS278" s="715"/>
      <c r="AOT278" s="715"/>
      <c r="AOU278" s="715"/>
      <c r="AOV278" s="715"/>
      <c r="AOW278" s="715"/>
      <c r="AOX278" s="715"/>
      <c r="AOY278" s="715"/>
      <c r="AOZ278" s="715"/>
      <c r="APA278" s="715"/>
      <c r="APB278" s="715"/>
      <c r="APC278" s="715"/>
      <c r="APD278" s="715"/>
      <c r="APE278" s="715"/>
      <c r="APF278" s="715"/>
      <c r="APG278" s="715"/>
      <c r="ARA278" s="715"/>
      <c r="ARB278" s="715"/>
      <c r="ARC278" s="715"/>
      <c r="ARD278" s="715"/>
      <c r="ARE278" s="715"/>
      <c r="ARF278" s="715"/>
      <c r="ARG278" s="715"/>
      <c r="ARH278" s="715"/>
      <c r="ARI278" s="715"/>
      <c r="ARJ278" s="715"/>
      <c r="ARK278" s="715"/>
      <c r="ARL278" s="715"/>
      <c r="ARM278" s="715"/>
      <c r="ARN278" s="715"/>
      <c r="ARO278" s="715"/>
      <c r="ARP278" s="715"/>
      <c r="ARQ278" s="715"/>
      <c r="ARR278" s="715"/>
      <c r="ARS278" s="715"/>
      <c r="ART278" s="715"/>
      <c r="ARU278" s="715"/>
      <c r="ARV278" s="715"/>
      <c r="ARW278" s="715"/>
      <c r="ARX278" s="715"/>
      <c r="ARY278" s="715"/>
      <c r="ARZ278" s="715"/>
      <c r="ASA278" s="715"/>
      <c r="ASB278" s="715"/>
      <c r="ASC278" s="715"/>
      <c r="ASD278" s="715"/>
      <c r="ASE278" s="715"/>
      <c r="ASF278" s="715"/>
      <c r="ASG278" s="715"/>
      <c r="ASH278" s="715"/>
      <c r="ASI278" s="715"/>
      <c r="ASJ278" s="715"/>
      <c r="ASK278" s="715"/>
      <c r="ASL278" s="715"/>
      <c r="ASM278" s="715"/>
      <c r="ASN278" s="715"/>
      <c r="ASO278" s="715"/>
      <c r="ASP278" s="715"/>
      <c r="ASQ278" s="715"/>
      <c r="ASR278" s="715"/>
      <c r="ASS278" s="715"/>
      <c r="AST278" s="715"/>
      <c r="ASU278" s="715"/>
      <c r="ASV278" s="715"/>
      <c r="ASW278" s="715"/>
      <c r="ASX278" s="715"/>
      <c r="ASY278" s="715"/>
      <c r="ASZ278" s="715"/>
      <c r="ATA278" s="715"/>
      <c r="ATB278" s="715"/>
      <c r="ATC278" s="715"/>
      <c r="ATD278" s="715"/>
      <c r="ATE278" s="715"/>
      <c r="ATF278" s="715"/>
      <c r="ATG278" s="715"/>
      <c r="ATH278" s="715"/>
      <c r="ATI278" s="715"/>
      <c r="ATJ278" s="715"/>
      <c r="ATK278" s="715"/>
      <c r="ATL278" s="715"/>
      <c r="ATM278" s="715"/>
      <c r="ATN278" s="715"/>
      <c r="ATO278" s="715"/>
      <c r="ATP278" s="715"/>
      <c r="ATQ278" s="715"/>
      <c r="AVK278" s="715"/>
      <c r="AVL278" s="715"/>
      <c r="AVM278" s="715"/>
      <c r="AVN278" s="715"/>
      <c r="AVO278" s="715"/>
      <c r="AVP278" s="715"/>
      <c r="AVQ278" s="715"/>
      <c r="AVR278" s="715"/>
      <c r="AVS278" s="715"/>
      <c r="AVT278" s="715"/>
      <c r="AVU278" s="715"/>
      <c r="AVV278" s="715"/>
      <c r="AVW278" s="715"/>
      <c r="AVX278" s="715"/>
      <c r="AVY278" s="715"/>
      <c r="AVZ278" s="715"/>
      <c r="AWA278" s="715"/>
      <c r="AWB278" s="715"/>
      <c r="AWC278" s="715"/>
      <c r="AWD278" s="715"/>
      <c r="AWE278" s="715"/>
      <c r="AWF278" s="715"/>
      <c r="AWG278" s="715"/>
      <c r="AWH278" s="715"/>
      <c r="AWI278" s="715"/>
      <c r="AWJ278" s="715"/>
      <c r="AWK278" s="715"/>
      <c r="AWL278" s="715"/>
      <c r="AWM278" s="715"/>
      <c r="AWN278" s="715"/>
      <c r="AWO278" s="715"/>
      <c r="AWP278" s="715"/>
      <c r="AWQ278" s="715"/>
      <c r="AWR278" s="715"/>
      <c r="AWS278" s="715"/>
      <c r="AWT278" s="715"/>
      <c r="AWU278" s="715"/>
      <c r="AWV278" s="715"/>
      <c r="AWW278" s="715"/>
      <c r="AWX278" s="715"/>
      <c r="AWY278" s="715"/>
      <c r="AWZ278" s="715"/>
      <c r="AXA278" s="715"/>
      <c r="AXB278" s="715"/>
      <c r="AXC278" s="715"/>
      <c r="AXD278" s="715"/>
      <c r="AXE278" s="715"/>
      <c r="AXF278" s="715"/>
      <c r="AXG278" s="715"/>
      <c r="AXH278" s="715"/>
      <c r="AXI278" s="715"/>
      <c r="AXJ278" s="715"/>
      <c r="AXK278" s="715"/>
      <c r="AXL278" s="715"/>
      <c r="AXM278" s="715"/>
      <c r="AXN278" s="715"/>
      <c r="AXO278" s="715"/>
      <c r="AXP278" s="715"/>
      <c r="AXQ278" s="715"/>
      <c r="AXR278" s="715"/>
      <c r="AXS278" s="715"/>
      <c r="AXT278" s="715"/>
      <c r="AXU278" s="715"/>
      <c r="AXV278" s="715"/>
      <c r="AXW278" s="715"/>
      <c r="AXX278" s="715"/>
      <c r="AXY278" s="715"/>
      <c r="AXZ278" s="715"/>
      <c r="AYA278" s="715"/>
      <c r="AZU278" s="715"/>
      <c r="AZV278" s="715"/>
      <c r="AZW278" s="715"/>
      <c r="AZX278" s="715"/>
      <c r="AZY278" s="715"/>
      <c r="AZZ278" s="715"/>
      <c r="BAA278" s="715"/>
      <c r="BAB278" s="715"/>
      <c r="BAC278" s="715"/>
      <c r="BAD278" s="715"/>
      <c r="BAE278" s="715"/>
      <c r="BAF278" s="715"/>
      <c r="BAG278" s="715"/>
      <c r="BAH278" s="715"/>
      <c r="BAI278" s="715"/>
      <c r="BAJ278" s="715"/>
      <c r="BAK278" s="715"/>
      <c r="BAL278" s="715"/>
      <c r="BAM278" s="715"/>
      <c r="BAN278" s="715"/>
      <c r="BAO278" s="715"/>
      <c r="BAP278" s="715"/>
      <c r="BAQ278" s="715"/>
      <c r="BAR278" s="715"/>
      <c r="BAS278" s="715"/>
      <c r="BAT278" s="715"/>
      <c r="BAU278" s="715"/>
      <c r="BAV278" s="715"/>
      <c r="BAW278" s="715"/>
      <c r="BAX278" s="715"/>
      <c r="BAY278" s="715"/>
      <c r="BAZ278" s="715"/>
      <c r="BBA278" s="715"/>
      <c r="BBB278" s="715"/>
      <c r="BBC278" s="715"/>
      <c r="BBD278" s="715"/>
      <c r="BBE278" s="715"/>
      <c r="BBF278" s="715"/>
      <c r="BBG278" s="715"/>
      <c r="BBH278" s="715"/>
      <c r="BBI278" s="715"/>
      <c r="BBJ278" s="715"/>
      <c r="BBK278" s="715"/>
      <c r="BBL278" s="715"/>
      <c r="BBM278" s="715"/>
      <c r="BBN278" s="715"/>
      <c r="BBO278" s="715"/>
      <c r="BBP278" s="715"/>
      <c r="BBQ278" s="715"/>
      <c r="BBR278" s="715"/>
      <c r="BBS278" s="715"/>
      <c r="BBT278" s="715"/>
      <c r="BBU278" s="715"/>
      <c r="BBV278" s="715"/>
      <c r="BBW278" s="715"/>
      <c r="BBX278" s="715"/>
      <c r="BBY278" s="715"/>
      <c r="BBZ278" s="715"/>
      <c r="BCA278" s="715"/>
      <c r="BCB278" s="715"/>
      <c r="BCC278" s="715"/>
      <c r="BCD278" s="715"/>
      <c r="BCE278" s="715"/>
      <c r="BCF278" s="715"/>
      <c r="BCG278" s="715"/>
      <c r="BCH278" s="715"/>
      <c r="BCI278" s="715"/>
      <c r="BCJ278" s="715"/>
      <c r="BCK278" s="715"/>
      <c r="BEE278" s="715"/>
      <c r="BEF278" s="715"/>
      <c r="BEG278" s="715"/>
      <c r="BEH278" s="715"/>
      <c r="BEI278" s="715"/>
      <c r="BEJ278" s="715"/>
      <c r="BEK278" s="715"/>
      <c r="BEL278" s="715"/>
      <c r="BEM278" s="715"/>
      <c r="BEN278" s="715"/>
      <c r="BEO278" s="715"/>
      <c r="BEP278" s="715"/>
      <c r="BEQ278" s="715"/>
      <c r="BER278" s="715"/>
      <c r="BES278" s="715"/>
      <c r="BET278" s="715"/>
      <c r="BEU278" s="715"/>
      <c r="BEV278" s="715"/>
      <c r="BEW278" s="715"/>
      <c r="BEX278" s="715"/>
      <c r="BEY278" s="715"/>
      <c r="BEZ278" s="715"/>
      <c r="BFA278" s="715"/>
      <c r="BFB278" s="715"/>
      <c r="BFC278" s="715"/>
      <c r="BFD278" s="715"/>
      <c r="BFE278" s="715"/>
      <c r="BFF278" s="715"/>
      <c r="BFG278" s="715"/>
      <c r="BFH278" s="715"/>
      <c r="BFI278" s="715"/>
      <c r="BFJ278" s="715"/>
      <c r="BFK278" s="715"/>
      <c r="BFL278" s="715"/>
      <c r="BFM278" s="715"/>
      <c r="BFN278" s="715"/>
      <c r="BFO278" s="715"/>
      <c r="BFP278" s="715"/>
      <c r="BFQ278" s="715"/>
      <c r="BFR278" s="715"/>
      <c r="BFS278" s="715"/>
      <c r="BFT278" s="715"/>
      <c r="BFU278" s="715"/>
      <c r="BFV278" s="715"/>
      <c r="BFW278" s="715"/>
      <c r="BFX278" s="715"/>
      <c r="BFY278" s="715"/>
      <c r="BFZ278" s="715"/>
      <c r="BGA278" s="715"/>
      <c r="BGB278" s="715"/>
      <c r="BGC278" s="715"/>
      <c r="BGD278" s="715"/>
      <c r="BGE278" s="715"/>
      <c r="BGF278" s="715"/>
      <c r="BGG278" s="715"/>
      <c r="BGH278" s="715"/>
      <c r="BGI278" s="715"/>
      <c r="BGJ278" s="715"/>
      <c r="BGK278" s="715"/>
      <c r="BGL278" s="715"/>
      <c r="BGM278" s="715"/>
      <c r="BGN278" s="715"/>
      <c r="BGO278" s="715"/>
      <c r="BGP278" s="715"/>
      <c r="BGQ278" s="715"/>
      <c r="BGR278" s="715"/>
      <c r="BGS278" s="715"/>
      <c r="BGT278" s="715"/>
      <c r="BGU278" s="715"/>
      <c r="BIO278" s="715"/>
      <c r="BIP278" s="715"/>
      <c r="BIQ278" s="715"/>
      <c r="BIR278" s="715"/>
      <c r="BIS278" s="715"/>
      <c r="BIT278" s="715"/>
      <c r="BIU278" s="715"/>
      <c r="BIV278" s="715"/>
      <c r="BIW278" s="715"/>
      <c r="BIX278" s="715"/>
      <c r="BIY278" s="715"/>
      <c r="BIZ278" s="715"/>
      <c r="BJA278" s="715"/>
      <c r="BJB278" s="715"/>
      <c r="BJC278" s="715"/>
      <c r="BJD278" s="715"/>
      <c r="BJE278" s="715"/>
      <c r="BJF278" s="715"/>
      <c r="BJG278" s="715"/>
      <c r="BJH278" s="715"/>
      <c r="BJI278" s="715"/>
      <c r="BJJ278" s="715"/>
      <c r="BJK278" s="715"/>
      <c r="BJL278" s="715"/>
      <c r="BJM278" s="715"/>
      <c r="BJN278" s="715"/>
      <c r="BJO278" s="715"/>
      <c r="BJP278" s="715"/>
      <c r="BJQ278" s="715"/>
      <c r="BJR278" s="715"/>
      <c r="BJS278" s="715"/>
      <c r="BJT278" s="715"/>
      <c r="BJU278" s="715"/>
      <c r="BJV278" s="715"/>
      <c r="BJW278" s="715"/>
      <c r="BJX278" s="715"/>
      <c r="BJY278" s="715"/>
      <c r="BJZ278" s="715"/>
      <c r="BKA278" s="715"/>
      <c r="BKB278" s="715"/>
      <c r="BKC278" s="715"/>
      <c r="BKD278" s="715"/>
      <c r="BKE278" s="715"/>
      <c r="BKF278" s="715"/>
      <c r="BKG278" s="715"/>
      <c r="BKH278" s="715"/>
      <c r="BKI278" s="715"/>
      <c r="BKJ278" s="715"/>
      <c r="BKK278" s="715"/>
      <c r="BKL278" s="715"/>
      <c r="BKM278" s="715"/>
      <c r="BKN278" s="715"/>
      <c r="BKO278" s="715"/>
      <c r="BKP278" s="715"/>
      <c r="BKQ278" s="715"/>
      <c r="BKR278" s="715"/>
      <c r="BKS278" s="715"/>
      <c r="BKT278" s="715"/>
      <c r="BKU278" s="715"/>
      <c r="BKV278" s="715"/>
      <c r="BKW278" s="715"/>
      <c r="BKX278" s="715"/>
      <c r="BKY278" s="715"/>
      <c r="BKZ278" s="715"/>
      <c r="BLA278" s="715"/>
      <c r="BLB278" s="715"/>
      <c r="BLC278" s="715"/>
      <c r="BLD278" s="715"/>
      <c r="BLE278" s="715"/>
      <c r="BMY278" s="715"/>
      <c r="BMZ278" s="715"/>
      <c r="BNA278" s="715"/>
      <c r="BNB278" s="715"/>
      <c r="BNC278" s="715"/>
      <c r="BND278" s="715"/>
      <c r="BNE278" s="715"/>
      <c r="BNF278" s="715"/>
      <c r="BNG278" s="715"/>
      <c r="BNH278" s="715"/>
      <c r="BNI278" s="715"/>
      <c r="BNJ278" s="715"/>
      <c r="BNK278" s="715"/>
      <c r="BNL278" s="715"/>
      <c r="BNM278" s="715"/>
      <c r="BNN278" s="715"/>
      <c r="BNO278" s="715"/>
      <c r="BNP278" s="715"/>
      <c r="BNQ278" s="715"/>
      <c r="BNR278" s="715"/>
      <c r="BNS278" s="715"/>
      <c r="BNT278" s="715"/>
      <c r="BNU278" s="715"/>
      <c r="BNV278" s="715"/>
      <c r="BNW278" s="715"/>
      <c r="BNX278" s="715"/>
      <c r="BNY278" s="715"/>
      <c r="BNZ278" s="715"/>
      <c r="BOA278" s="715"/>
      <c r="BOB278" s="715"/>
      <c r="BOC278" s="715"/>
      <c r="BOD278" s="715"/>
      <c r="BOE278" s="715"/>
      <c r="BOF278" s="715"/>
      <c r="BOG278" s="715"/>
      <c r="BOH278" s="715"/>
      <c r="BOI278" s="715"/>
      <c r="BOJ278" s="715"/>
      <c r="BOK278" s="715"/>
      <c r="BOL278" s="715"/>
      <c r="BOM278" s="715"/>
      <c r="BON278" s="715"/>
      <c r="BOO278" s="715"/>
      <c r="BOP278" s="715"/>
      <c r="BOQ278" s="715"/>
      <c r="BOR278" s="715"/>
      <c r="BOS278" s="715"/>
      <c r="BOT278" s="715"/>
      <c r="BOU278" s="715"/>
      <c r="BOV278" s="715"/>
      <c r="BOW278" s="715"/>
      <c r="BOX278" s="715"/>
      <c r="BOY278" s="715"/>
      <c r="BOZ278" s="715"/>
      <c r="BPA278" s="715"/>
      <c r="BPB278" s="715"/>
      <c r="BPC278" s="715"/>
      <c r="BPD278" s="715"/>
      <c r="BPE278" s="715"/>
      <c r="BPF278" s="715"/>
      <c r="BPG278" s="715"/>
      <c r="BPH278" s="715"/>
      <c r="BPI278" s="715"/>
      <c r="BPJ278" s="715"/>
      <c r="BPK278" s="715"/>
      <c r="BPL278" s="715"/>
      <c r="BPM278" s="715"/>
      <c r="BPN278" s="715"/>
      <c r="BPO278" s="715"/>
      <c r="BRI278" s="715"/>
      <c r="BRJ278" s="715"/>
      <c r="BRK278" s="715"/>
      <c r="BRL278" s="715"/>
      <c r="BRM278" s="715"/>
      <c r="BRN278" s="715"/>
      <c r="BRO278" s="715"/>
      <c r="BRP278" s="715"/>
      <c r="BRQ278" s="715"/>
      <c r="BRR278" s="715"/>
      <c r="BRS278" s="715"/>
      <c r="BRT278" s="715"/>
      <c r="BRU278" s="715"/>
      <c r="BRV278" s="715"/>
      <c r="BRW278" s="715"/>
      <c r="BRX278" s="715"/>
      <c r="BRY278" s="715"/>
      <c r="BRZ278" s="715"/>
      <c r="BSA278" s="715"/>
      <c r="BSB278" s="715"/>
      <c r="BSC278" s="715"/>
      <c r="BSD278" s="715"/>
      <c r="BSE278" s="715"/>
      <c r="BSF278" s="715"/>
      <c r="BSG278" s="715"/>
      <c r="BSH278" s="715"/>
      <c r="BSI278" s="715"/>
      <c r="BSJ278" s="715"/>
      <c r="BSK278" s="715"/>
      <c r="BSL278" s="715"/>
      <c r="BSM278" s="715"/>
      <c r="BSN278" s="715"/>
      <c r="BSO278" s="715"/>
      <c r="BSP278" s="715"/>
      <c r="BSQ278" s="715"/>
      <c r="BSR278" s="715"/>
      <c r="BSS278" s="715"/>
      <c r="BST278" s="715"/>
      <c r="BSU278" s="715"/>
      <c r="BSV278" s="715"/>
      <c r="BSW278" s="715"/>
      <c r="BSX278" s="715"/>
      <c r="BSY278" s="715"/>
      <c r="BSZ278" s="715"/>
      <c r="BTA278" s="715"/>
      <c r="BTB278" s="715"/>
      <c r="BTC278" s="715"/>
      <c r="BTD278" s="715"/>
      <c r="BTE278" s="715"/>
      <c r="BTF278" s="715"/>
      <c r="BTG278" s="715"/>
      <c r="BTH278" s="715"/>
      <c r="BTI278" s="715"/>
      <c r="BTJ278" s="715"/>
      <c r="BTK278" s="715"/>
      <c r="BTL278" s="715"/>
      <c r="BTM278" s="715"/>
      <c r="BTN278" s="715"/>
      <c r="BTO278" s="715"/>
      <c r="BTP278" s="715"/>
      <c r="BTQ278" s="715"/>
      <c r="BTR278" s="715"/>
      <c r="BTS278" s="715"/>
      <c r="BTT278" s="715"/>
      <c r="BTU278" s="715"/>
      <c r="BTV278" s="715"/>
      <c r="BTW278" s="715"/>
      <c r="BTX278" s="715"/>
      <c r="BTY278" s="715"/>
      <c r="BVS278" s="715"/>
      <c r="BVT278" s="715"/>
      <c r="BVU278" s="715"/>
      <c r="BVV278" s="715"/>
      <c r="BVW278" s="715"/>
      <c r="BVX278" s="715"/>
      <c r="BVY278" s="715"/>
      <c r="BVZ278" s="715"/>
      <c r="BWA278" s="715"/>
      <c r="BWB278" s="715"/>
      <c r="BWC278" s="715"/>
      <c r="BWD278" s="715"/>
      <c r="BWE278" s="715"/>
      <c r="BWF278" s="715"/>
      <c r="BWG278" s="715"/>
      <c r="BWH278" s="715"/>
      <c r="BWI278" s="715"/>
      <c r="BWJ278" s="715"/>
      <c r="BWK278" s="715"/>
      <c r="BWL278" s="715"/>
      <c r="BWM278" s="715"/>
      <c r="BWN278" s="715"/>
      <c r="BWO278" s="715"/>
      <c r="BWP278" s="715"/>
      <c r="BWQ278" s="715"/>
      <c r="BWR278" s="715"/>
      <c r="BWS278" s="715"/>
      <c r="BWT278" s="715"/>
      <c r="BWU278" s="715"/>
      <c r="BWV278" s="715"/>
      <c r="BWW278" s="715"/>
      <c r="BWX278" s="715"/>
      <c r="BWY278" s="715"/>
      <c r="BWZ278" s="715"/>
      <c r="BXA278" s="715"/>
      <c r="BXB278" s="715"/>
      <c r="BXC278" s="715"/>
      <c r="BXD278" s="715"/>
      <c r="BXE278" s="715"/>
      <c r="BXF278" s="715"/>
      <c r="BXG278" s="715"/>
      <c r="BXH278" s="715"/>
      <c r="BXI278" s="715"/>
      <c r="BXJ278" s="715"/>
      <c r="BXK278" s="715"/>
      <c r="BXL278" s="715"/>
      <c r="BXM278" s="715"/>
      <c r="BXN278" s="715"/>
      <c r="BXO278" s="715"/>
      <c r="BXP278" s="715"/>
      <c r="BXQ278" s="715"/>
      <c r="BXR278" s="715"/>
      <c r="BXS278" s="715"/>
      <c r="BXT278" s="715"/>
      <c r="BXU278" s="715"/>
      <c r="BXV278" s="715"/>
      <c r="BXW278" s="715"/>
      <c r="BXX278" s="715"/>
      <c r="BXY278" s="715"/>
      <c r="BXZ278" s="715"/>
      <c r="BYA278" s="715"/>
      <c r="BYB278" s="715"/>
      <c r="BYC278" s="715"/>
      <c r="BYD278" s="715"/>
      <c r="BYE278" s="715"/>
      <c r="BYF278" s="715"/>
      <c r="BYG278" s="715"/>
      <c r="BYH278" s="715"/>
      <c r="BYI278" s="715"/>
      <c r="CAC278" s="715"/>
      <c r="CAD278" s="715"/>
      <c r="CAE278" s="715"/>
      <c r="CAF278" s="715"/>
      <c r="CAG278" s="715"/>
      <c r="CAH278" s="715"/>
      <c r="CAI278" s="715"/>
      <c r="CAJ278" s="715"/>
      <c r="CAK278" s="715"/>
      <c r="CAL278" s="715"/>
      <c r="CAM278" s="715"/>
      <c r="CAN278" s="715"/>
      <c r="CAO278" s="715"/>
      <c r="CAP278" s="715"/>
      <c r="CAQ278" s="715"/>
      <c r="CAR278" s="715"/>
      <c r="CAS278" s="715"/>
      <c r="CAT278" s="715"/>
      <c r="CAU278" s="715"/>
      <c r="CAV278" s="715"/>
      <c r="CAW278" s="715"/>
      <c r="CAX278" s="715"/>
      <c r="CAY278" s="715"/>
      <c r="CAZ278" s="715"/>
      <c r="CBA278" s="715"/>
      <c r="CBB278" s="715"/>
      <c r="CBC278" s="715"/>
      <c r="CBD278" s="715"/>
      <c r="CBE278" s="715"/>
      <c r="CBF278" s="715"/>
      <c r="CBG278" s="715"/>
      <c r="CBH278" s="715"/>
      <c r="CBI278" s="715"/>
      <c r="CBJ278" s="715"/>
      <c r="CBK278" s="715"/>
      <c r="CBL278" s="715"/>
      <c r="CBM278" s="715"/>
      <c r="CBN278" s="715"/>
      <c r="CBO278" s="715"/>
      <c r="CBP278" s="715"/>
      <c r="CBQ278" s="715"/>
      <c r="CBR278" s="715"/>
      <c r="CBS278" s="715"/>
      <c r="CBT278" s="715"/>
      <c r="CBU278" s="715"/>
      <c r="CBV278" s="715"/>
      <c r="CBW278" s="715"/>
      <c r="CBX278" s="715"/>
      <c r="CBY278" s="715"/>
      <c r="CBZ278" s="715"/>
      <c r="CCA278" s="715"/>
      <c r="CCB278" s="715"/>
      <c r="CCC278" s="715"/>
      <c r="CCD278" s="715"/>
      <c r="CCE278" s="715"/>
      <c r="CCF278" s="715"/>
      <c r="CCG278" s="715"/>
      <c r="CCH278" s="715"/>
      <c r="CCI278" s="715"/>
      <c r="CCJ278" s="715"/>
      <c r="CCK278" s="715"/>
      <c r="CCL278" s="715"/>
      <c r="CCM278" s="715"/>
      <c r="CCN278" s="715"/>
      <c r="CCO278" s="715"/>
      <c r="CCP278" s="715"/>
      <c r="CCQ278" s="715"/>
      <c r="CCR278" s="715"/>
      <c r="CCS278" s="715"/>
      <c r="CEM278" s="715"/>
      <c r="CEN278" s="715"/>
      <c r="CEO278" s="715"/>
      <c r="CEP278" s="715"/>
      <c r="CEQ278" s="715"/>
      <c r="CER278" s="715"/>
      <c r="CES278" s="715"/>
      <c r="CET278" s="715"/>
      <c r="CEU278" s="715"/>
      <c r="CEV278" s="715"/>
      <c r="CEW278" s="715"/>
      <c r="CEX278" s="715"/>
      <c r="CEY278" s="715"/>
      <c r="CEZ278" s="715"/>
      <c r="CFA278" s="715"/>
      <c r="CFB278" s="715"/>
      <c r="CFC278" s="715"/>
      <c r="CFD278" s="715"/>
      <c r="CFE278" s="715"/>
      <c r="CFF278" s="715"/>
      <c r="CFG278" s="715"/>
      <c r="CFH278" s="715"/>
      <c r="CFI278" s="715"/>
      <c r="CFJ278" s="715"/>
      <c r="CFK278" s="715"/>
      <c r="CFL278" s="715"/>
      <c r="CFM278" s="715"/>
      <c r="CFN278" s="715"/>
      <c r="CFO278" s="715"/>
      <c r="CFP278" s="715"/>
      <c r="CFQ278" s="715"/>
      <c r="CFR278" s="715"/>
      <c r="CFS278" s="715"/>
      <c r="CFT278" s="715"/>
      <c r="CFU278" s="715"/>
      <c r="CFV278" s="715"/>
      <c r="CFW278" s="715"/>
      <c r="CFX278" s="715"/>
      <c r="CFY278" s="715"/>
      <c r="CFZ278" s="715"/>
      <c r="CGA278" s="715"/>
      <c r="CGB278" s="715"/>
      <c r="CGC278" s="715"/>
      <c r="CGD278" s="715"/>
      <c r="CGE278" s="715"/>
      <c r="CGF278" s="715"/>
      <c r="CGG278" s="715"/>
      <c r="CGH278" s="715"/>
      <c r="CGI278" s="715"/>
      <c r="CGJ278" s="715"/>
      <c r="CGK278" s="715"/>
      <c r="CGL278" s="715"/>
      <c r="CGM278" s="715"/>
      <c r="CGN278" s="715"/>
      <c r="CGO278" s="715"/>
      <c r="CGP278" s="715"/>
      <c r="CGQ278" s="715"/>
      <c r="CGR278" s="715"/>
      <c r="CGS278" s="715"/>
      <c r="CGT278" s="715"/>
      <c r="CGU278" s="715"/>
      <c r="CGV278" s="715"/>
      <c r="CGW278" s="715"/>
      <c r="CGX278" s="715"/>
      <c r="CGY278" s="715"/>
      <c r="CGZ278" s="715"/>
      <c r="CHA278" s="715"/>
      <c r="CHB278" s="715"/>
      <c r="CHC278" s="715"/>
      <c r="CIW278" s="715"/>
      <c r="CIX278" s="715"/>
      <c r="CIY278" s="715"/>
      <c r="CIZ278" s="715"/>
      <c r="CJA278" s="715"/>
      <c r="CJB278" s="715"/>
      <c r="CJC278" s="715"/>
      <c r="CJD278" s="715"/>
      <c r="CJE278" s="715"/>
      <c r="CJF278" s="715"/>
      <c r="CJG278" s="715"/>
      <c r="CJH278" s="715"/>
      <c r="CJI278" s="715"/>
      <c r="CJJ278" s="715"/>
      <c r="CJK278" s="715"/>
      <c r="CJL278" s="715"/>
      <c r="CJM278" s="715"/>
      <c r="CJN278" s="715"/>
      <c r="CJO278" s="715"/>
      <c r="CJP278" s="715"/>
      <c r="CJQ278" s="715"/>
      <c r="CJR278" s="715"/>
      <c r="CJS278" s="715"/>
      <c r="CJT278" s="715"/>
      <c r="CJU278" s="715"/>
      <c r="CJV278" s="715"/>
      <c r="CJW278" s="715"/>
      <c r="CJX278" s="715"/>
      <c r="CJY278" s="715"/>
      <c r="CJZ278" s="715"/>
      <c r="CKA278" s="715"/>
      <c r="CKB278" s="715"/>
      <c r="CKC278" s="715"/>
      <c r="CKD278" s="715"/>
      <c r="CKE278" s="715"/>
      <c r="CKF278" s="715"/>
      <c r="CKG278" s="715"/>
      <c r="CKH278" s="715"/>
      <c r="CKI278" s="715"/>
      <c r="CKJ278" s="715"/>
      <c r="CKK278" s="715"/>
      <c r="CKL278" s="715"/>
      <c r="CKM278" s="715"/>
      <c r="CKN278" s="715"/>
      <c r="CKO278" s="715"/>
      <c r="CKP278" s="715"/>
      <c r="CKQ278" s="715"/>
      <c r="CKR278" s="715"/>
      <c r="CKS278" s="715"/>
      <c r="CKT278" s="715"/>
      <c r="CKU278" s="715"/>
      <c r="CKV278" s="715"/>
      <c r="CKW278" s="715"/>
      <c r="CKX278" s="715"/>
      <c r="CKY278" s="715"/>
      <c r="CKZ278" s="715"/>
      <c r="CLA278" s="715"/>
      <c r="CLB278" s="715"/>
      <c r="CLC278" s="715"/>
      <c r="CLD278" s="715"/>
      <c r="CLE278" s="715"/>
      <c r="CLF278" s="715"/>
      <c r="CLG278" s="715"/>
      <c r="CLH278" s="715"/>
      <c r="CLI278" s="715"/>
      <c r="CLJ278" s="715"/>
      <c r="CLK278" s="715"/>
      <c r="CLL278" s="715"/>
      <c r="CLM278" s="715"/>
      <c r="CNG278" s="715"/>
      <c r="CNH278" s="715"/>
      <c r="CNI278" s="715"/>
      <c r="CNJ278" s="715"/>
      <c r="CNK278" s="715"/>
      <c r="CNL278" s="715"/>
      <c r="CNM278" s="715"/>
      <c r="CNN278" s="715"/>
      <c r="CNO278" s="715"/>
      <c r="CNP278" s="715"/>
      <c r="CNQ278" s="715"/>
      <c r="CNR278" s="715"/>
      <c r="CNS278" s="715"/>
      <c r="CNT278" s="715"/>
      <c r="CNU278" s="715"/>
      <c r="CNV278" s="715"/>
      <c r="CNW278" s="715"/>
      <c r="CNX278" s="715"/>
      <c r="CNY278" s="715"/>
      <c r="CNZ278" s="715"/>
      <c r="COA278" s="715"/>
      <c r="COB278" s="715"/>
      <c r="COC278" s="715"/>
      <c r="COD278" s="715"/>
      <c r="COE278" s="715"/>
      <c r="COF278" s="715"/>
      <c r="COG278" s="715"/>
      <c r="COH278" s="715"/>
      <c r="COI278" s="715"/>
      <c r="COJ278" s="715"/>
      <c r="COK278" s="715"/>
      <c r="COL278" s="715"/>
      <c r="COM278" s="715"/>
      <c r="CON278" s="715"/>
      <c r="COO278" s="715"/>
      <c r="COP278" s="715"/>
      <c r="COQ278" s="715"/>
      <c r="COR278" s="715"/>
      <c r="COS278" s="715"/>
      <c r="COT278" s="715"/>
      <c r="COU278" s="715"/>
      <c r="COV278" s="715"/>
      <c r="COW278" s="715"/>
      <c r="COX278" s="715"/>
      <c r="COY278" s="715"/>
      <c r="COZ278" s="715"/>
      <c r="CPA278" s="715"/>
      <c r="CPB278" s="715"/>
      <c r="CPC278" s="715"/>
      <c r="CPD278" s="715"/>
      <c r="CPE278" s="715"/>
      <c r="CPF278" s="715"/>
      <c r="CPG278" s="715"/>
      <c r="CPH278" s="715"/>
      <c r="CPI278" s="715"/>
      <c r="CPJ278" s="715"/>
      <c r="CPK278" s="715"/>
      <c r="CPL278" s="715"/>
      <c r="CPM278" s="715"/>
      <c r="CPN278" s="715"/>
      <c r="CPO278" s="715"/>
      <c r="CPP278" s="715"/>
      <c r="CPQ278" s="715"/>
      <c r="CPR278" s="715"/>
      <c r="CPS278" s="715"/>
      <c r="CPT278" s="715"/>
      <c r="CPU278" s="715"/>
      <c r="CPV278" s="715"/>
      <c r="CPW278" s="715"/>
      <c r="CRQ278" s="715"/>
      <c r="CRR278" s="715"/>
      <c r="CRS278" s="715"/>
      <c r="CRT278" s="715"/>
      <c r="CRU278" s="715"/>
      <c r="CRV278" s="715"/>
      <c r="CRW278" s="715"/>
      <c r="CRX278" s="715"/>
      <c r="CRY278" s="715"/>
      <c r="CRZ278" s="715"/>
      <c r="CSA278" s="715"/>
      <c r="CSB278" s="715"/>
      <c r="CSC278" s="715"/>
      <c r="CSD278" s="715"/>
      <c r="CSE278" s="715"/>
      <c r="CSF278" s="715"/>
      <c r="CSG278" s="715"/>
      <c r="CSH278" s="715"/>
      <c r="CSI278" s="715"/>
      <c r="CSJ278" s="715"/>
      <c r="CSK278" s="715"/>
      <c r="CSL278" s="715"/>
      <c r="CSM278" s="715"/>
      <c r="CSN278" s="715"/>
      <c r="CSO278" s="715"/>
      <c r="CSP278" s="715"/>
      <c r="CSQ278" s="715"/>
      <c r="CSR278" s="715"/>
      <c r="CSS278" s="715"/>
      <c r="CST278" s="715"/>
      <c r="CSU278" s="715"/>
      <c r="CSV278" s="715"/>
      <c r="CSW278" s="715"/>
      <c r="CSX278" s="715"/>
      <c r="CSY278" s="715"/>
      <c r="CSZ278" s="715"/>
      <c r="CTA278" s="715"/>
      <c r="CTB278" s="715"/>
      <c r="CTC278" s="715"/>
      <c r="CTD278" s="715"/>
      <c r="CTE278" s="715"/>
      <c r="CTF278" s="715"/>
      <c r="CTG278" s="715"/>
      <c r="CTH278" s="715"/>
      <c r="CTI278" s="715"/>
      <c r="CTJ278" s="715"/>
      <c r="CTK278" s="715"/>
      <c r="CTL278" s="715"/>
      <c r="CTM278" s="715"/>
      <c r="CTN278" s="715"/>
      <c r="CTO278" s="715"/>
      <c r="CTP278" s="715"/>
      <c r="CTQ278" s="715"/>
      <c r="CTR278" s="715"/>
      <c r="CTS278" s="715"/>
      <c r="CTT278" s="715"/>
      <c r="CTU278" s="715"/>
      <c r="CTV278" s="715"/>
      <c r="CTW278" s="715"/>
      <c r="CTX278" s="715"/>
      <c r="CTY278" s="715"/>
      <c r="CTZ278" s="715"/>
      <c r="CUA278" s="715"/>
      <c r="CUB278" s="715"/>
      <c r="CUC278" s="715"/>
      <c r="CUD278" s="715"/>
      <c r="CUE278" s="715"/>
      <c r="CUF278" s="715"/>
      <c r="CUG278" s="715"/>
      <c r="CWA278" s="715"/>
      <c r="CWB278" s="715"/>
      <c r="CWC278" s="715"/>
      <c r="CWD278" s="715"/>
      <c r="CWE278" s="715"/>
      <c r="CWF278" s="715"/>
      <c r="CWG278" s="715"/>
      <c r="CWH278" s="715"/>
      <c r="CWI278" s="715"/>
      <c r="CWJ278" s="715"/>
      <c r="CWK278" s="715"/>
      <c r="CWL278" s="715"/>
      <c r="CWM278" s="715"/>
      <c r="CWN278" s="715"/>
      <c r="CWO278" s="715"/>
      <c r="CWP278" s="715"/>
      <c r="CWQ278" s="715"/>
      <c r="CWR278" s="715"/>
      <c r="CWS278" s="715"/>
      <c r="CWT278" s="715"/>
      <c r="CWU278" s="715"/>
      <c r="CWV278" s="715"/>
      <c r="CWW278" s="715"/>
      <c r="CWX278" s="715"/>
      <c r="CWY278" s="715"/>
      <c r="CWZ278" s="715"/>
      <c r="CXA278" s="715"/>
      <c r="CXB278" s="715"/>
      <c r="CXC278" s="715"/>
      <c r="CXD278" s="715"/>
      <c r="CXE278" s="715"/>
      <c r="CXF278" s="715"/>
      <c r="CXG278" s="715"/>
      <c r="CXH278" s="715"/>
      <c r="CXI278" s="715"/>
      <c r="CXJ278" s="715"/>
      <c r="CXK278" s="715"/>
      <c r="CXL278" s="715"/>
      <c r="CXM278" s="715"/>
      <c r="CXN278" s="715"/>
      <c r="CXO278" s="715"/>
      <c r="CXP278" s="715"/>
      <c r="CXQ278" s="715"/>
      <c r="CXR278" s="715"/>
      <c r="CXS278" s="715"/>
      <c r="CXT278" s="715"/>
      <c r="CXU278" s="715"/>
      <c r="CXV278" s="715"/>
      <c r="CXW278" s="715"/>
      <c r="CXX278" s="715"/>
      <c r="CXY278" s="715"/>
      <c r="CXZ278" s="715"/>
      <c r="CYA278" s="715"/>
      <c r="CYB278" s="715"/>
      <c r="CYC278" s="715"/>
      <c r="CYD278" s="715"/>
      <c r="CYE278" s="715"/>
      <c r="CYF278" s="715"/>
      <c r="CYG278" s="715"/>
      <c r="CYH278" s="715"/>
      <c r="CYI278" s="715"/>
      <c r="CYJ278" s="715"/>
      <c r="CYK278" s="715"/>
      <c r="CYL278" s="715"/>
      <c r="CYM278" s="715"/>
      <c r="CYN278" s="715"/>
      <c r="CYO278" s="715"/>
      <c r="CYP278" s="715"/>
      <c r="CYQ278" s="715"/>
      <c r="DAK278" s="715"/>
      <c r="DAL278" s="715"/>
      <c r="DAM278" s="715"/>
      <c r="DAN278" s="715"/>
      <c r="DAO278" s="715"/>
      <c r="DAP278" s="715"/>
      <c r="DAQ278" s="715"/>
      <c r="DAR278" s="715"/>
      <c r="DAS278" s="715"/>
      <c r="DAT278" s="715"/>
      <c r="DAU278" s="715"/>
      <c r="DAV278" s="715"/>
      <c r="DAW278" s="715"/>
      <c r="DAX278" s="715"/>
      <c r="DAY278" s="715"/>
      <c r="DAZ278" s="715"/>
      <c r="DBA278" s="715"/>
      <c r="DBB278" s="715"/>
      <c r="DBC278" s="715"/>
      <c r="DBD278" s="715"/>
      <c r="DBE278" s="715"/>
      <c r="DBF278" s="715"/>
      <c r="DBG278" s="715"/>
      <c r="DBH278" s="715"/>
      <c r="DBI278" s="715"/>
      <c r="DBJ278" s="715"/>
      <c r="DBK278" s="715"/>
      <c r="DBL278" s="715"/>
      <c r="DBM278" s="715"/>
      <c r="DBN278" s="715"/>
      <c r="DBO278" s="715"/>
      <c r="DBP278" s="715"/>
      <c r="DBQ278" s="715"/>
      <c r="DBR278" s="715"/>
      <c r="DBS278" s="715"/>
      <c r="DBT278" s="715"/>
      <c r="DBU278" s="715"/>
      <c r="DBV278" s="715"/>
      <c r="DBW278" s="715"/>
      <c r="DBX278" s="715"/>
      <c r="DBY278" s="715"/>
      <c r="DBZ278" s="715"/>
      <c r="DCA278" s="715"/>
      <c r="DCB278" s="715"/>
      <c r="DCC278" s="715"/>
      <c r="DCD278" s="715"/>
      <c r="DCE278" s="715"/>
      <c r="DCF278" s="715"/>
      <c r="DCG278" s="715"/>
      <c r="DCH278" s="715"/>
      <c r="DCI278" s="715"/>
      <c r="DCJ278" s="715"/>
      <c r="DCK278" s="715"/>
      <c r="DCL278" s="715"/>
      <c r="DCM278" s="715"/>
      <c r="DCN278" s="715"/>
      <c r="DCO278" s="715"/>
      <c r="DCP278" s="715"/>
      <c r="DCQ278" s="715"/>
      <c r="DCR278" s="715"/>
      <c r="DCS278" s="715"/>
      <c r="DCT278" s="715"/>
      <c r="DCU278" s="715"/>
      <c r="DCV278" s="715"/>
      <c r="DCW278" s="715"/>
      <c r="DCX278" s="715"/>
      <c r="DCY278" s="715"/>
      <c r="DCZ278" s="715"/>
      <c r="DDA278" s="715"/>
      <c r="DEU278" s="715"/>
      <c r="DEV278" s="715"/>
      <c r="DEW278" s="715"/>
      <c r="DEX278" s="715"/>
      <c r="DEY278" s="715"/>
      <c r="DEZ278" s="715"/>
      <c r="DFA278" s="715"/>
      <c r="DFB278" s="715"/>
      <c r="DFC278" s="715"/>
      <c r="DFD278" s="715"/>
      <c r="DFE278" s="715"/>
      <c r="DFF278" s="715"/>
      <c r="DFG278" s="715"/>
      <c r="DFH278" s="715"/>
      <c r="DFI278" s="715"/>
      <c r="DFJ278" s="715"/>
      <c r="DFK278" s="715"/>
      <c r="DFL278" s="715"/>
      <c r="DFM278" s="715"/>
      <c r="DFN278" s="715"/>
      <c r="DFO278" s="715"/>
      <c r="DFP278" s="715"/>
      <c r="DFQ278" s="715"/>
      <c r="DFR278" s="715"/>
      <c r="DFS278" s="715"/>
      <c r="DFT278" s="715"/>
      <c r="DFU278" s="715"/>
      <c r="DFV278" s="715"/>
      <c r="DFW278" s="715"/>
      <c r="DFX278" s="715"/>
      <c r="DFY278" s="715"/>
      <c r="DFZ278" s="715"/>
      <c r="DGA278" s="715"/>
      <c r="DGB278" s="715"/>
      <c r="DGC278" s="715"/>
      <c r="DGD278" s="715"/>
      <c r="DGE278" s="715"/>
      <c r="DGF278" s="715"/>
      <c r="DGG278" s="715"/>
      <c r="DGH278" s="715"/>
      <c r="DGI278" s="715"/>
      <c r="DGJ278" s="715"/>
      <c r="DGK278" s="715"/>
      <c r="DGL278" s="715"/>
      <c r="DGM278" s="715"/>
      <c r="DGN278" s="715"/>
      <c r="DGO278" s="715"/>
      <c r="DGP278" s="715"/>
      <c r="DGQ278" s="715"/>
      <c r="DGR278" s="715"/>
      <c r="DGS278" s="715"/>
      <c r="DGT278" s="715"/>
      <c r="DGU278" s="715"/>
      <c r="DGV278" s="715"/>
      <c r="DGW278" s="715"/>
      <c r="DGX278" s="715"/>
      <c r="DGY278" s="715"/>
      <c r="DGZ278" s="715"/>
      <c r="DHA278" s="715"/>
      <c r="DHB278" s="715"/>
      <c r="DHC278" s="715"/>
      <c r="DHD278" s="715"/>
      <c r="DHE278" s="715"/>
      <c r="DHF278" s="715"/>
      <c r="DHG278" s="715"/>
      <c r="DHH278" s="715"/>
      <c r="DHI278" s="715"/>
      <c r="DHJ278" s="715"/>
      <c r="DHK278" s="715"/>
      <c r="DJE278" s="715"/>
      <c r="DJF278" s="715"/>
      <c r="DJG278" s="715"/>
      <c r="DJH278" s="715"/>
      <c r="DJI278" s="715"/>
      <c r="DJJ278" s="715"/>
      <c r="DJK278" s="715"/>
      <c r="DJL278" s="715"/>
      <c r="DJM278" s="715"/>
      <c r="DJN278" s="715"/>
      <c r="DJO278" s="715"/>
      <c r="DJP278" s="715"/>
      <c r="DJQ278" s="715"/>
      <c r="DJR278" s="715"/>
      <c r="DJS278" s="715"/>
      <c r="DJT278" s="715"/>
      <c r="DJU278" s="715"/>
      <c r="DJV278" s="715"/>
      <c r="DJW278" s="715"/>
      <c r="DJX278" s="715"/>
      <c r="DJY278" s="715"/>
      <c r="DJZ278" s="715"/>
      <c r="DKA278" s="715"/>
      <c r="DKB278" s="715"/>
      <c r="DKC278" s="715"/>
      <c r="DKD278" s="715"/>
      <c r="DKE278" s="715"/>
      <c r="DKF278" s="715"/>
      <c r="DKG278" s="715"/>
      <c r="DKH278" s="715"/>
      <c r="DKI278" s="715"/>
      <c r="DKJ278" s="715"/>
      <c r="DKK278" s="715"/>
      <c r="DKL278" s="715"/>
      <c r="DKM278" s="715"/>
      <c r="DKN278" s="715"/>
      <c r="DKO278" s="715"/>
      <c r="DKP278" s="715"/>
      <c r="DKQ278" s="715"/>
      <c r="DKR278" s="715"/>
      <c r="DKS278" s="715"/>
      <c r="DKT278" s="715"/>
      <c r="DKU278" s="715"/>
      <c r="DKV278" s="715"/>
      <c r="DKW278" s="715"/>
      <c r="DKX278" s="715"/>
      <c r="DKY278" s="715"/>
      <c r="DKZ278" s="715"/>
      <c r="DLA278" s="715"/>
      <c r="DLB278" s="715"/>
      <c r="DLC278" s="715"/>
      <c r="DLD278" s="715"/>
      <c r="DLE278" s="715"/>
      <c r="DLF278" s="715"/>
      <c r="DLG278" s="715"/>
      <c r="DLH278" s="715"/>
      <c r="DLI278" s="715"/>
      <c r="DLJ278" s="715"/>
      <c r="DLK278" s="715"/>
      <c r="DLL278" s="715"/>
      <c r="DLM278" s="715"/>
      <c r="DLN278" s="715"/>
      <c r="DLO278" s="715"/>
      <c r="DLP278" s="715"/>
      <c r="DLQ278" s="715"/>
      <c r="DLR278" s="715"/>
      <c r="DLS278" s="715"/>
      <c r="DLT278" s="715"/>
      <c r="DLU278" s="715"/>
      <c r="DNO278" s="715"/>
      <c r="DNP278" s="715"/>
      <c r="DNQ278" s="715"/>
      <c r="DNR278" s="715"/>
      <c r="DNS278" s="715"/>
      <c r="DNT278" s="715"/>
      <c r="DNU278" s="715"/>
      <c r="DNV278" s="715"/>
      <c r="DNW278" s="715"/>
      <c r="DNX278" s="715"/>
      <c r="DNY278" s="715"/>
      <c r="DNZ278" s="715"/>
      <c r="DOA278" s="715"/>
      <c r="DOB278" s="715"/>
      <c r="DOC278" s="715"/>
      <c r="DOD278" s="715"/>
      <c r="DOE278" s="715"/>
      <c r="DOF278" s="715"/>
      <c r="DOG278" s="715"/>
      <c r="DOH278" s="715"/>
      <c r="DOI278" s="715"/>
      <c r="DOJ278" s="715"/>
      <c r="DOK278" s="715"/>
      <c r="DOL278" s="715"/>
      <c r="DOM278" s="715"/>
      <c r="DON278" s="715"/>
      <c r="DOO278" s="715"/>
      <c r="DOP278" s="715"/>
      <c r="DOQ278" s="715"/>
      <c r="DOR278" s="715"/>
      <c r="DOS278" s="715"/>
      <c r="DOT278" s="715"/>
      <c r="DOU278" s="715"/>
      <c r="DOV278" s="715"/>
      <c r="DOW278" s="715"/>
      <c r="DOX278" s="715"/>
      <c r="DOY278" s="715"/>
      <c r="DOZ278" s="715"/>
      <c r="DPA278" s="715"/>
      <c r="DPB278" s="715"/>
      <c r="DPC278" s="715"/>
      <c r="DPD278" s="715"/>
      <c r="DPE278" s="715"/>
      <c r="DPF278" s="715"/>
      <c r="DPG278" s="715"/>
      <c r="DPH278" s="715"/>
      <c r="DPI278" s="715"/>
      <c r="DPJ278" s="715"/>
      <c r="DPK278" s="715"/>
      <c r="DPL278" s="715"/>
      <c r="DPM278" s="715"/>
      <c r="DPN278" s="715"/>
      <c r="DPO278" s="715"/>
      <c r="DPP278" s="715"/>
      <c r="DPQ278" s="715"/>
      <c r="DPR278" s="715"/>
      <c r="DPS278" s="715"/>
      <c r="DPT278" s="715"/>
      <c r="DPU278" s="715"/>
      <c r="DPV278" s="715"/>
      <c r="DPW278" s="715"/>
      <c r="DPX278" s="715"/>
      <c r="DPY278" s="715"/>
      <c r="DPZ278" s="715"/>
      <c r="DQA278" s="715"/>
      <c r="DQB278" s="715"/>
      <c r="DQC278" s="715"/>
      <c r="DQD278" s="715"/>
      <c r="DQE278" s="715"/>
      <c r="DRY278" s="715"/>
      <c r="DRZ278" s="715"/>
      <c r="DSA278" s="715"/>
      <c r="DSB278" s="715"/>
      <c r="DSC278" s="715"/>
      <c r="DSD278" s="715"/>
      <c r="DSE278" s="715"/>
      <c r="DSF278" s="715"/>
      <c r="DSG278" s="715"/>
      <c r="DSH278" s="715"/>
      <c r="DSI278" s="715"/>
      <c r="DSJ278" s="715"/>
      <c r="DSK278" s="715"/>
      <c r="DSL278" s="715"/>
      <c r="DSM278" s="715"/>
      <c r="DSN278" s="715"/>
      <c r="DSO278" s="715"/>
      <c r="DSP278" s="715"/>
      <c r="DSQ278" s="715"/>
      <c r="DSR278" s="715"/>
      <c r="DSS278" s="715"/>
      <c r="DST278" s="715"/>
      <c r="DSU278" s="715"/>
      <c r="DSV278" s="715"/>
      <c r="DSW278" s="715"/>
      <c r="DSX278" s="715"/>
      <c r="DSY278" s="715"/>
      <c r="DSZ278" s="715"/>
      <c r="DTA278" s="715"/>
      <c r="DTB278" s="715"/>
      <c r="DTC278" s="715"/>
      <c r="DTD278" s="715"/>
      <c r="DTE278" s="715"/>
      <c r="DTF278" s="715"/>
      <c r="DTG278" s="715"/>
      <c r="DTH278" s="715"/>
      <c r="DTI278" s="715"/>
      <c r="DTJ278" s="715"/>
      <c r="DTK278" s="715"/>
      <c r="DTL278" s="715"/>
      <c r="DTM278" s="715"/>
      <c r="DTN278" s="715"/>
      <c r="DTO278" s="715"/>
      <c r="DTP278" s="715"/>
      <c r="DTQ278" s="715"/>
      <c r="DTR278" s="715"/>
      <c r="DTS278" s="715"/>
      <c r="DTT278" s="715"/>
      <c r="DTU278" s="715"/>
      <c r="DTV278" s="715"/>
      <c r="DTW278" s="715"/>
      <c r="DTX278" s="715"/>
      <c r="DTY278" s="715"/>
      <c r="DTZ278" s="715"/>
      <c r="DUA278" s="715"/>
      <c r="DUB278" s="715"/>
      <c r="DUC278" s="715"/>
      <c r="DUD278" s="715"/>
      <c r="DUE278" s="715"/>
      <c r="DUF278" s="715"/>
      <c r="DUG278" s="715"/>
      <c r="DUH278" s="715"/>
      <c r="DUI278" s="715"/>
      <c r="DUJ278" s="715"/>
      <c r="DUK278" s="715"/>
      <c r="DUL278" s="715"/>
      <c r="DUM278" s="715"/>
      <c r="DUN278" s="715"/>
      <c r="DUO278" s="715"/>
      <c r="DWI278" s="715"/>
      <c r="DWJ278" s="715"/>
      <c r="DWK278" s="715"/>
      <c r="DWL278" s="715"/>
      <c r="DWM278" s="715"/>
      <c r="DWN278" s="715"/>
      <c r="DWO278" s="715"/>
      <c r="DWP278" s="715"/>
      <c r="DWQ278" s="715"/>
      <c r="DWR278" s="715"/>
      <c r="DWS278" s="715"/>
      <c r="DWT278" s="715"/>
      <c r="DWU278" s="715"/>
      <c r="DWV278" s="715"/>
      <c r="DWW278" s="715"/>
      <c r="DWX278" s="715"/>
      <c r="DWY278" s="715"/>
      <c r="DWZ278" s="715"/>
      <c r="DXA278" s="715"/>
      <c r="DXB278" s="715"/>
      <c r="DXC278" s="715"/>
      <c r="DXD278" s="715"/>
      <c r="DXE278" s="715"/>
      <c r="DXF278" s="715"/>
      <c r="DXG278" s="715"/>
      <c r="DXH278" s="715"/>
      <c r="DXI278" s="715"/>
      <c r="DXJ278" s="715"/>
      <c r="DXK278" s="715"/>
      <c r="DXL278" s="715"/>
      <c r="DXM278" s="715"/>
      <c r="DXN278" s="715"/>
      <c r="DXO278" s="715"/>
      <c r="DXP278" s="715"/>
      <c r="DXQ278" s="715"/>
      <c r="DXR278" s="715"/>
      <c r="DXS278" s="715"/>
      <c r="DXT278" s="715"/>
      <c r="DXU278" s="715"/>
      <c r="DXV278" s="715"/>
      <c r="DXW278" s="715"/>
      <c r="DXX278" s="715"/>
      <c r="DXY278" s="715"/>
      <c r="DXZ278" s="715"/>
      <c r="DYA278" s="715"/>
      <c r="DYB278" s="715"/>
      <c r="DYC278" s="715"/>
      <c r="DYD278" s="715"/>
      <c r="DYE278" s="715"/>
      <c r="DYF278" s="715"/>
      <c r="DYG278" s="715"/>
      <c r="DYH278" s="715"/>
      <c r="DYI278" s="715"/>
      <c r="DYJ278" s="715"/>
      <c r="DYK278" s="715"/>
      <c r="DYL278" s="715"/>
      <c r="DYM278" s="715"/>
      <c r="DYN278" s="715"/>
      <c r="DYO278" s="715"/>
      <c r="DYP278" s="715"/>
      <c r="DYQ278" s="715"/>
      <c r="DYR278" s="715"/>
      <c r="DYS278" s="715"/>
      <c r="DYT278" s="715"/>
      <c r="DYU278" s="715"/>
      <c r="DYV278" s="715"/>
      <c r="DYW278" s="715"/>
      <c r="DYX278" s="715"/>
      <c r="DYY278" s="715"/>
      <c r="EAS278" s="715"/>
      <c r="EAT278" s="715"/>
      <c r="EAU278" s="715"/>
      <c r="EAV278" s="715"/>
      <c r="EAW278" s="715"/>
      <c r="EAX278" s="715"/>
      <c r="EAY278" s="715"/>
      <c r="EAZ278" s="715"/>
      <c r="EBA278" s="715"/>
      <c r="EBB278" s="715"/>
      <c r="EBC278" s="715"/>
      <c r="EBD278" s="715"/>
      <c r="EBE278" s="715"/>
      <c r="EBF278" s="715"/>
      <c r="EBG278" s="715"/>
      <c r="EBH278" s="715"/>
      <c r="EBI278" s="715"/>
      <c r="EBJ278" s="715"/>
      <c r="EBK278" s="715"/>
      <c r="EBL278" s="715"/>
      <c r="EBM278" s="715"/>
      <c r="EBN278" s="715"/>
      <c r="EBO278" s="715"/>
      <c r="EBP278" s="715"/>
      <c r="EBQ278" s="715"/>
      <c r="EBR278" s="715"/>
      <c r="EBS278" s="715"/>
      <c r="EBT278" s="715"/>
      <c r="EBU278" s="715"/>
      <c r="EBV278" s="715"/>
      <c r="EBW278" s="715"/>
      <c r="EBX278" s="715"/>
      <c r="EBY278" s="715"/>
      <c r="EBZ278" s="715"/>
      <c r="ECA278" s="715"/>
      <c r="ECB278" s="715"/>
      <c r="ECC278" s="715"/>
      <c r="ECD278" s="715"/>
      <c r="ECE278" s="715"/>
      <c r="ECF278" s="715"/>
      <c r="ECG278" s="715"/>
      <c r="ECH278" s="715"/>
      <c r="ECI278" s="715"/>
      <c r="ECJ278" s="715"/>
      <c r="ECK278" s="715"/>
      <c r="ECL278" s="715"/>
      <c r="ECM278" s="715"/>
      <c r="ECN278" s="715"/>
      <c r="ECO278" s="715"/>
      <c r="ECP278" s="715"/>
      <c r="ECQ278" s="715"/>
      <c r="ECR278" s="715"/>
      <c r="ECS278" s="715"/>
      <c r="ECT278" s="715"/>
      <c r="ECU278" s="715"/>
      <c r="ECV278" s="715"/>
      <c r="ECW278" s="715"/>
      <c r="ECX278" s="715"/>
      <c r="ECY278" s="715"/>
      <c r="ECZ278" s="715"/>
      <c r="EDA278" s="715"/>
      <c r="EDB278" s="715"/>
      <c r="EDC278" s="715"/>
      <c r="EDD278" s="715"/>
      <c r="EDE278" s="715"/>
      <c r="EDF278" s="715"/>
      <c r="EDG278" s="715"/>
      <c r="EDH278" s="715"/>
      <c r="EDI278" s="715"/>
      <c r="EFC278" s="715"/>
      <c r="EFD278" s="715"/>
      <c r="EFE278" s="715"/>
      <c r="EFF278" s="715"/>
      <c r="EFG278" s="715"/>
      <c r="EFH278" s="715"/>
      <c r="EFI278" s="715"/>
      <c r="EFJ278" s="715"/>
      <c r="EFK278" s="715"/>
      <c r="EFL278" s="715"/>
      <c r="EFM278" s="715"/>
      <c r="EFN278" s="715"/>
      <c r="EFO278" s="715"/>
      <c r="EFP278" s="715"/>
      <c r="EFQ278" s="715"/>
      <c r="EFR278" s="715"/>
      <c r="EFS278" s="715"/>
      <c r="EFT278" s="715"/>
      <c r="EFU278" s="715"/>
      <c r="EFV278" s="715"/>
      <c r="EFW278" s="715"/>
      <c r="EFX278" s="715"/>
      <c r="EFY278" s="715"/>
      <c r="EFZ278" s="715"/>
      <c r="EGA278" s="715"/>
      <c r="EGB278" s="715"/>
      <c r="EGC278" s="715"/>
      <c r="EGD278" s="715"/>
      <c r="EGE278" s="715"/>
      <c r="EGF278" s="715"/>
      <c r="EGG278" s="715"/>
      <c r="EGH278" s="715"/>
      <c r="EGI278" s="715"/>
      <c r="EGJ278" s="715"/>
      <c r="EGK278" s="715"/>
      <c r="EGL278" s="715"/>
      <c r="EGM278" s="715"/>
      <c r="EGN278" s="715"/>
      <c r="EGO278" s="715"/>
      <c r="EGP278" s="715"/>
      <c r="EGQ278" s="715"/>
      <c r="EGR278" s="715"/>
      <c r="EGS278" s="715"/>
      <c r="EGT278" s="715"/>
      <c r="EGU278" s="715"/>
      <c r="EGV278" s="715"/>
      <c r="EGW278" s="715"/>
      <c r="EGX278" s="715"/>
      <c r="EGY278" s="715"/>
      <c r="EGZ278" s="715"/>
      <c r="EHA278" s="715"/>
      <c r="EHB278" s="715"/>
      <c r="EHC278" s="715"/>
      <c r="EHD278" s="715"/>
      <c r="EHE278" s="715"/>
      <c r="EHF278" s="715"/>
      <c r="EHG278" s="715"/>
      <c r="EHH278" s="715"/>
      <c r="EHI278" s="715"/>
      <c r="EHJ278" s="715"/>
      <c r="EHK278" s="715"/>
      <c r="EHL278" s="715"/>
      <c r="EHM278" s="715"/>
      <c r="EHN278" s="715"/>
      <c r="EHO278" s="715"/>
      <c r="EHP278" s="715"/>
      <c r="EHQ278" s="715"/>
      <c r="EHR278" s="715"/>
      <c r="EHS278" s="715"/>
      <c r="EJM278" s="715"/>
      <c r="EJN278" s="715"/>
      <c r="EJO278" s="715"/>
      <c r="EJP278" s="715"/>
      <c r="EJQ278" s="715"/>
      <c r="EJR278" s="715"/>
      <c r="EJS278" s="715"/>
      <c r="EJT278" s="715"/>
      <c r="EJU278" s="715"/>
      <c r="EJV278" s="715"/>
      <c r="EJW278" s="715"/>
      <c r="EJX278" s="715"/>
      <c r="EJY278" s="715"/>
      <c r="EJZ278" s="715"/>
      <c r="EKA278" s="715"/>
      <c r="EKB278" s="715"/>
      <c r="EKC278" s="715"/>
      <c r="EKD278" s="715"/>
      <c r="EKE278" s="715"/>
      <c r="EKF278" s="715"/>
      <c r="EKG278" s="715"/>
      <c r="EKH278" s="715"/>
      <c r="EKI278" s="715"/>
      <c r="EKJ278" s="715"/>
      <c r="EKK278" s="715"/>
      <c r="EKL278" s="715"/>
      <c r="EKM278" s="715"/>
      <c r="EKN278" s="715"/>
      <c r="EKO278" s="715"/>
      <c r="EKP278" s="715"/>
      <c r="EKQ278" s="715"/>
      <c r="EKR278" s="715"/>
      <c r="EKS278" s="715"/>
      <c r="EKT278" s="715"/>
      <c r="EKU278" s="715"/>
      <c r="EKV278" s="715"/>
      <c r="EKW278" s="715"/>
      <c r="EKX278" s="715"/>
      <c r="EKY278" s="715"/>
      <c r="EKZ278" s="715"/>
      <c r="ELA278" s="715"/>
      <c r="ELB278" s="715"/>
      <c r="ELC278" s="715"/>
      <c r="ELD278" s="715"/>
      <c r="ELE278" s="715"/>
      <c r="ELF278" s="715"/>
      <c r="ELG278" s="715"/>
      <c r="ELH278" s="715"/>
      <c r="ELI278" s="715"/>
      <c r="ELJ278" s="715"/>
      <c r="ELK278" s="715"/>
      <c r="ELL278" s="715"/>
      <c r="ELM278" s="715"/>
      <c r="ELN278" s="715"/>
      <c r="ELO278" s="715"/>
      <c r="ELP278" s="715"/>
      <c r="ELQ278" s="715"/>
      <c r="ELR278" s="715"/>
      <c r="ELS278" s="715"/>
      <c r="ELT278" s="715"/>
      <c r="ELU278" s="715"/>
      <c r="ELV278" s="715"/>
      <c r="ELW278" s="715"/>
      <c r="ELX278" s="715"/>
      <c r="ELY278" s="715"/>
      <c r="ELZ278" s="715"/>
      <c r="EMA278" s="715"/>
      <c r="EMB278" s="715"/>
      <c r="EMC278" s="715"/>
      <c r="ENW278" s="715"/>
      <c r="ENX278" s="715"/>
      <c r="ENY278" s="715"/>
      <c r="ENZ278" s="715"/>
      <c r="EOA278" s="715"/>
      <c r="EOB278" s="715"/>
      <c r="EOC278" s="715"/>
      <c r="EOD278" s="715"/>
      <c r="EOE278" s="715"/>
      <c r="EOF278" s="715"/>
      <c r="EOG278" s="715"/>
      <c r="EOH278" s="715"/>
      <c r="EOI278" s="715"/>
      <c r="EOJ278" s="715"/>
      <c r="EOK278" s="715"/>
      <c r="EOL278" s="715"/>
      <c r="EOM278" s="715"/>
      <c r="EON278" s="715"/>
      <c r="EOO278" s="715"/>
      <c r="EOP278" s="715"/>
      <c r="EOQ278" s="715"/>
      <c r="EOR278" s="715"/>
      <c r="EOS278" s="715"/>
      <c r="EOT278" s="715"/>
      <c r="EOU278" s="715"/>
      <c r="EOV278" s="715"/>
      <c r="EOW278" s="715"/>
      <c r="EOX278" s="715"/>
      <c r="EOY278" s="715"/>
      <c r="EOZ278" s="715"/>
      <c r="EPA278" s="715"/>
      <c r="EPB278" s="715"/>
      <c r="EPC278" s="715"/>
      <c r="EPD278" s="715"/>
      <c r="EPE278" s="715"/>
      <c r="EPF278" s="715"/>
      <c r="EPG278" s="715"/>
      <c r="EPH278" s="715"/>
      <c r="EPI278" s="715"/>
      <c r="EPJ278" s="715"/>
      <c r="EPK278" s="715"/>
      <c r="EPL278" s="715"/>
      <c r="EPM278" s="715"/>
      <c r="EPN278" s="715"/>
      <c r="EPO278" s="715"/>
      <c r="EPP278" s="715"/>
      <c r="EPQ278" s="715"/>
      <c r="EPR278" s="715"/>
      <c r="EPS278" s="715"/>
      <c r="EPT278" s="715"/>
      <c r="EPU278" s="715"/>
      <c r="EPV278" s="715"/>
      <c r="EPW278" s="715"/>
      <c r="EPX278" s="715"/>
      <c r="EPY278" s="715"/>
      <c r="EPZ278" s="715"/>
      <c r="EQA278" s="715"/>
      <c r="EQB278" s="715"/>
      <c r="EQC278" s="715"/>
      <c r="EQD278" s="715"/>
      <c r="EQE278" s="715"/>
      <c r="EQF278" s="715"/>
      <c r="EQG278" s="715"/>
      <c r="EQH278" s="715"/>
      <c r="EQI278" s="715"/>
      <c r="EQJ278" s="715"/>
      <c r="EQK278" s="715"/>
      <c r="EQL278" s="715"/>
      <c r="EQM278" s="715"/>
      <c r="ESG278" s="715"/>
      <c r="ESH278" s="715"/>
      <c r="ESI278" s="715"/>
      <c r="ESJ278" s="715"/>
      <c r="ESK278" s="715"/>
      <c r="ESL278" s="715"/>
      <c r="ESM278" s="715"/>
      <c r="ESN278" s="715"/>
      <c r="ESO278" s="715"/>
      <c r="ESP278" s="715"/>
      <c r="ESQ278" s="715"/>
      <c r="ESR278" s="715"/>
      <c r="ESS278" s="715"/>
      <c r="EST278" s="715"/>
      <c r="ESU278" s="715"/>
      <c r="ESV278" s="715"/>
      <c r="ESW278" s="715"/>
      <c r="ESX278" s="715"/>
      <c r="ESY278" s="715"/>
      <c r="ESZ278" s="715"/>
      <c r="ETA278" s="715"/>
      <c r="ETB278" s="715"/>
      <c r="ETC278" s="715"/>
      <c r="ETD278" s="715"/>
      <c r="ETE278" s="715"/>
      <c r="ETF278" s="715"/>
      <c r="ETG278" s="715"/>
      <c r="ETH278" s="715"/>
      <c r="ETI278" s="715"/>
      <c r="ETJ278" s="715"/>
      <c r="ETK278" s="715"/>
      <c r="ETL278" s="715"/>
      <c r="ETM278" s="715"/>
      <c r="ETN278" s="715"/>
      <c r="ETO278" s="715"/>
      <c r="ETP278" s="715"/>
      <c r="ETQ278" s="715"/>
      <c r="ETR278" s="715"/>
      <c r="ETS278" s="715"/>
      <c r="ETT278" s="715"/>
      <c r="ETU278" s="715"/>
      <c r="ETV278" s="715"/>
      <c r="ETW278" s="715"/>
      <c r="ETX278" s="715"/>
      <c r="ETY278" s="715"/>
      <c r="ETZ278" s="715"/>
      <c r="EUA278" s="715"/>
      <c r="EUB278" s="715"/>
      <c r="EUC278" s="715"/>
      <c r="EUD278" s="715"/>
      <c r="EUE278" s="715"/>
      <c r="EUF278" s="715"/>
      <c r="EUG278" s="715"/>
      <c r="EUH278" s="715"/>
      <c r="EUI278" s="715"/>
      <c r="EUJ278" s="715"/>
      <c r="EUK278" s="715"/>
      <c r="EUL278" s="715"/>
      <c r="EUM278" s="715"/>
      <c r="EUN278" s="715"/>
      <c r="EUO278" s="715"/>
      <c r="EUP278" s="715"/>
      <c r="EUQ278" s="715"/>
      <c r="EUR278" s="715"/>
      <c r="EUS278" s="715"/>
      <c r="EUT278" s="715"/>
      <c r="EUU278" s="715"/>
      <c r="EUV278" s="715"/>
      <c r="EUW278" s="715"/>
      <c r="EWQ278" s="715"/>
      <c r="EWR278" s="715"/>
      <c r="EWS278" s="715"/>
      <c r="EWT278" s="715"/>
      <c r="EWU278" s="715"/>
      <c r="EWV278" s="715"/>
      <c r="EWW278" s="715"/>
      <c r="EWX278" s="715"/>
      <c r="EWY278" s="715"/>
      <c r="EWZ278" s="715"/>
      <c r="EXA278" s="715"/>
      <c r="EXB278" s="715"/>
      <c r="EXC278" s="715"/>
      <c r="EXD278" s="715"/>
      <c r="EXE278" s="715"/>
      <c r="EXF278" s="715"/>
      <c r="EXG278" s="715"/>
      <c r="EXH278" s="715"/>
      <c r="EXI278" s="715"/>
      <c r="EXJ278" s="715"/>
      <c r="EXK278" s="715"/>
      <c r="EXL278" s="715"/>
      <c r="EXM278" s="715"/>
      <c r="EXN278" s="715"/>
      <c r="EXO278" s="715"/>
      <c r="EXP278" s="715"/>
      <c r="EXQ278" s="715"/>
      <c r="EXR278" s="715"/>
      <c r="EXS278" s="715"/>
      <c r="EXT278" s="715"/>
      <c r="EXU278" s="715"/>
      <c r="EXV278" s="715"/>
      <c r="EXW278" s="715"/>
      <c r="EXX278" s="715"/>
      <c r="EXY278" s="715"/>
      <c r="EXZ278" s="715"/>
      <c r="EYA278" s="715"/>
      <c r="EYB278" s="715"/>
      <c r="EYC278" s="715"/>
      <c r="EYD278" s="715"/>
      <c r="EYE278" s="715"/>
      <c r="EYF278" s="715"/>
      <c r="EYG278" s="715"/>
      <c r="EYH278" s="715"/>
      <c r="EYI278" s="715"/>
      <c r="EYJ278" s="715"/>
      <c r="EYK278" s="715"/>
      <c r="EYL278" s="715"/>
      <c r="EYM278" s="715"/>
      <c r="EYN278" s="715"/>
      <c r="EYO278" s="715"/>
      <c r="EYP278" s="715"/>
      <c r="EYQ278" s="715"/>
      <c r="EYR278" s="715"/>
      <c r="EYS278" s="715"/>
      <c r="EYT278" s="715"/>
      <c r="EYU278" s="715"/>
      <c r="EYV278" s="715"/>
      <c r="EYW278" s="715"/>
      <c r="EYX278" s="715"/>
      <c r="EYY278" s="715"/>
      <c r="EYZ278" s="715"/>
      <c r="EZA278" s="715"/>
      <c r="EZB278" s="715"/>
      <c r="EZC278" s="715"/>
      <c r="EZD278" s="715"/>
      <c r="EZE278" s="715"/>
      <c r="EZF278" s="715"/>
      <c r="EZG278" s="715"/>
      <c r="FBA278" s="715"/>
      <c r="FBB278" s="715"/>
      <c r="FBC278" s="715"/>
      <c r="FBD278" s="715"/>
      <c r="FBE278" s="715"/>
      <c r="FBF278" s="715"/>
      <c r="FBG278" s="715"/>
      <c r="FBH278" s="715"/>
      <c r="FBI278" s="715"/>
      <c r="FBJ278" s="715"/>
      <c r="FBK278" s="715"/>
      <c r="FBL278" s="715"/>
      <c r="FBM278" s="715"/>
      <c r="FBN278" s="715"/>
      <c r="FBO278" s="715"/>
      <c r="FBP278" s="715"/>
      <c r="FBQ278" s="715"/>
      <c r="FBR278" s="715"/>
      <c r="FBS278" s="715"/>
      <c r="FBT278" s="715"/>
      <c r="FBU278" s="715"/>
      <c r="FBV278" s="715"/>
      <c r="FBW278" s="715"/>
      <c r="FBX278" s="715"/>
      <c r="FBY278" s="715"/>
      <c r="FBZ278" s="715"/>
      <c r="FCA278" s="715"/>
      <c r="FCB278" s="715"/>
      <c r="FCC278" s="715"/>
      <c r="FCD278" s="715"/>
      <c r="FCE278" s="715"/>
      <c r="FCF278" s="715"/>
      <c r="FCG278" s="715"/>
      <c r="FCH278" s="715"/>
      <c r="FCI278" s="715"/>
      <c r="FCJ278" s="715"/>
      <c r="FCK278" s="715"/>
      <c r="FCL278" s="715"/>
      <c r="FCM278" s="715"/>
      <c r="FCN278" s="715"/>
      <c r="FCO278" s="715"/>
      <c r="FCP278" s="715"/>
      <c r="FCQ278" s="715"/>
      <c r="FCR278" s="715"/>
      <c r="FCS278" s="715"/>
      <c r="FCT278" s="715"/>
      <c r="FCU278" s="715"/>
      <c r="FCV278" s="715"/>
      <c r="FCW278" s="715"/>
      <c r="FCX278" s="715"/>
      <c r="FCY278" s="715"/>
      <c r="FCZ278" s="715"/>
      <c r="FDA278" s="715"/>
      <c r="FDB278" s="715"/>
      <c r="FDC278" s="715"/>
      <c r="FDD278" s="715"/>
      <c r="FDE278" s="715"/>
      <c r="FDF278" s="715"/>
      <c r="FDG278" s="715"/>
      <c r="FDH278" s="715"/>
      <c r="FDI278" s="715"/>
      <c r="FDJ278" s="715"/>
      <c r="FDK278" s="715"/>
      <c r="FDL278" s="715"/>
      <c r="FDM278" s="715"/>
      <c r="FDN278" s="715"/>
      <c r="FDO278" s="715"/>
      <c r="FDP278" s="715"/>
      <c r="FDQ278" s="715"/>
      <c r="FFK278" s="715"/>
      <c r="FFL278" s="715"/>
      <c r="FFM278" s="715"/>
      <c r="FFN278" s="715"/>
      <c r="FFO278" s="715"/>
      <c r="FFP278" s="715"/>
      <c r="FFQ278" s="715"/>
      <c r="FFR278" s="715"/>
      <c r="FFS278" s="715"/>
      <c r="FFT278" s="715"/>
      <c r="FFU278" s="715"/>
      <c r="FFV278" s="715"/>
      <c r="FFW278" s="715"/>
      <c r="FFX278" s="715"/>
      <c r="FFY278" s="715"/>
      <c r="FFZ278" s="715"/>
      <c r="FGA278" s="715"/>
      <c r="FGB278" s="715"/>
      <c r="FGC278" s="715"/>
      <c r="FGD278" s="715"/>
      <c r="FGE278" s="715"/>
      <c r="FGF278" s="715"/>
      <c r="FGG278" s="715"/>
      <c r="FGH278" s="715"/>
      <c r="FGI278" s="715"/>
      <c r="FGJ278" s="715"/>
      <c r="FGK278" s="715"/>
      <c r="FGL278" s="715"/>
      <c r="FGM278" s="715"/>
      <c r="FGN278" s="715"/>
      <c r="FGO278" s="715"/>
      <c r="FGP278" s="715"/>
      <c r="FGQ278" s="715"/>
      <c r="FGR278" s="715"/>
      <c r="FGS278" s="715"/>
      <c r="FGT278" s="715"/>
      <c r="FGU278" s="715"/>
      <c r="FGV278" s="715"/>
      <c r="FGW278" s="715"/>
      <c r="FGX278" s="715"/>
      <c r="FGY278" s="715"/>
      <c r="FGZ278" s="715"/>
      <c r="FHA278" s="715"/>
      <c r="FHB278" s="715"/>
      <c r="FHC278" s="715"/>
      <c r="FHD278" s="715"/>
      <c r="FHE278" s="715"/>
      <c r="FHF278" s="715"/>
      <c r="FHG278" s="715"/>
      <c r="FHH278" s="715"/>
      <c r="FHI278" s="715"/>
      <c r="FHJ278" s="715"/>
      <c r="FHK278" s="715"/>
      <c r="FHL278" s="715"/>
      <c r="FHM278" s="715"/>
      <c r="FHN278" s="715"/>
      <c r="FHO278" s="715"/>
      <c r="FHP278" s="715"/>
      <c r="FHQ278" s="715"/>
      <c r="FHR278" s="715"/>
      <c r="FHS278" s="715"/>
      <c r="FHT278" s="715"/>
      <c r="FHU278" s="715"/>
      <c r="FHV278" s="715"/>
      <c r="FHW278" s="715"/>
      <c r="FHX278" s="715"/>
      <c r="FHY278" s="715"/>
      <c r="FHZ278" s="715"/>
      <c r="FIA278" s="715"/>
      <c r="FJU278" s="715"/>
      <c r="FJV278" s="715"/>
      <c r="FJW278" s="715"/>
      <c r="FJX278" s="715"/>
      <c r="FJY278" s="715"/>
      <c r="FJZ278" s="715"/>
      <c r="FKA278" s="715"/>
      <c r="FKB278" s="715"/>
      <c r="FKC278" s="715"/>
      <c r="FKD278" s="715"/>
      <c r="FKE278" s="715"/>
      <c r="FKF278" s="715"/>
      <c r="FKG278" s="715"/>
      <c r="FKH278" s="715"/>
      <c r="FKI278" s="715"/>
      <c r="FKJ278" s="715"/>
      <c r="FKK278" s="715"/>
      <c r="FKL278" s="715"/>
      <c r="FKM278" s="715"/>
      <c r="FKN278" s="715"/>
      <c r="FKO278" s="715"/>
      <c r="FKP278" s="715"/>
      <c r="FKQ278" s="715"/>
      <c r="FKR278" s="715"/>
      <c r="FKS278" s="715"/>
      <c r="FKT278" s="715"/>
      <c r="FKU278" s="715"/>
      <c r="FKV278" s="715"/>
      <c r="FKW278" s="715"/>
      <c r="FKX278" s="715"/>
      <c r="FKY278" s="715"/>
      <c r="FKZ278" s="715"/>
      <c r="FLA278" s="715"/>
      <c r="FLB278" s="715"/>
      <c r="FLC278" s="715"/>
      <c r="FLD278" s="715"/>
      <c r="FLE278" s="715"/>
      <c r="FLF278" s="715"/>
      <c r="FLG278" s="715"/>
      <c r="FLH278" s="715"/>
      <c r="FLI278" s="715"/>
      <c r="FLJ278" s="715"/>
      <c r="FLK278" s="715"/>
      <c r="FLL278" s="715"/>
      <c r="FLM278" s="715"/>
      <c r="FLN278" s="715"/>
      <c r="FLO278" s="715"/>
      <c r="FLP278" s="715"/>
      <c r="FLQ278" s="715"/>
      <c r="FLR278" s="715"/>
      <c r="FLS278" s="715"/>
      <c r="FLT278" s="715"/>
      <c r="FLU278" s="715"/>
      <c r="FLV278" s="715"/>
      <c r="FLW278" s="715"/>
      <c r="FLX278" s="715"/>
      <c r="FLY278" s="715"/>
      <c r="FLZ278" s="715"/>
      <c r="FMA278" s="715"/>
      <c r="FMB278" s="715"/>
      <c r="FMC278" s="715"/>
      <c r="FMD278" s="715"/>
      <c r="FME278" s="715"/>
      <c r="FMF278" s="715"/>
      <c r="FMG278" s="715"/>
      <c r="FMH278" s="715"/>
      <c r="FMI278" s="715"/>
      <c r="FMJ278" s="715"/>
      <c r="FMK278" s="715"/>
      <c r="FOE278" s="715"/>
      <c r="FOF278" s="715"/>
      <c r="FOG278" s="715"/>
      <c r="FOH278" s="715"/>
      <c r="FOI278" s="715"/>
      <c r="FOJ278" s="715"/>
      <c r="FOK278" s="715"/>
      <c r="FOL278" s="715"/>
      <c r="FOM278" s="715"/>
      <c r="FON278" s="715"/>
      <c r="FOO278" s="715"/>
      <c r="FOP278" s="715"/>
      <c r="FOQ278" s="715"/>
      <c r="FOR278" s="715"/>
      <c r="FOS278" s="715"/>
      <c r="FOT278" s="715"/>
      <c r="FOU278" s="715"/>
      <c r="FOV278" s="715"/>
      <c r="FOW278" s="715"/>
      <c r="FOX278" s="715"/>
      <c r="FOY278" s="715"/>
      <c r="FOZ278" s="715"/>
      <c r="FPA278" s="715"/>
      <c r="FPB278" s="715"/>
      <c r="FPC278" s="715"/>
      <c r="FPD278" s="715"/>
      <c r="FPE278" s="715"/>
      <c r="FPF278" s="715"/>
      <c r="FPG278" s="715"/>
      <c r="FPH278" s="715"/>
      <c r="FPI278" s="715"/>
      <c r="FPJ278" s="715"/>
      <c r="FPK278" s="715"/>
      <c r="FPL278" s="715"/>
      <c r="FPM278" s="715"/>
      <c r="FPN278" s="715"/>
      <c r="FPO278" s="715"/>
      <c r="FPP278" s="715"/>
      <c r="FPQ278" s="715"/>
      <c r="FPR278" s="715"/>
      <c r="FPS278" s="715"/>
      <c r="FPT278" s="715"/>
      <c r="FPU278" s="715"/>
      <c r="FPV278" s="715"/>
      <c r="FPW278" s="715"/>
      <c r="FPX278" s="715"/>
      <c r="FPY278" s="715"/>
      <c r="FPZ278" s="715"/>
      <c r="FQA278" s="715"/>
      <c r="FQB278" s="715"/>
      <c r="FQC278" s="715"/>
      <c r="FQD278" s="715"/>
      <c r="FQE278" s="715"/>
      <c r="FQF278" s="715"/>
      <c r="FQG278" s="715"/>
      <c r="FQH278" s="715"/>
      <c r="FQI278" s="715"/>
      <c r="FQJ278" s="715"/>
      <c r="FQK278" s="715"/>
      <c r="FQL278" s="715"/>
      <c r="FQM278" s="715"/>
      <c r="FQN278" s="715"/>
      <c r="FQO278" s="715"/>
      <c r="FQP278" s="715"/>
      <c r="FQQ278" s="715"/>
      <c r="FQR278" s="715"/>
      <c r="FQS278" s="715"/>
      <c r="FQT278" s="715"/>
      <c r="FQU278" s="715"/>
      <c r="FSO278" s="715"/>
      <c r="FSP278" s="715"/>
      <c r="FSQ278" s="715"/>
      <c r="FSR278" s="715"/>
      <c r="FSS278" s="715"/>
      <c r="FST278" s="715"/>
      <c r="FSU278" s="715"/>
      <c r="FSV278" s="715"/>
      <c r="FSW278" s="715"/>
      <c r="FSX278" s="715"/>
      <c r="FSY278" s="715"/>
      <c r="FSZ278" s="715"/>
      <c r="FTA278" s="715"/>
      <c r="FTB278" s="715"/>
      <c r="FTC278" s="715"/>
      <c r="FTD278" s="715"/>
      <c r="FTE278" s="715"/>
      <c r="FTF278" s="715"/>
      <c r="FTG278" s="715"/>
      <c r="FTH278" s="715"/>
      <c r="FTI278" s="715"/>
      <c r="FTJ278" s="715"/>
      <c r="FTK278" s="715"/>
      <c r="FTL278" s="715"/>
      <c r="FTM278" s="715"/>
      <c r="FTN278" s="715"/>
      <c r="FTO278" s="715"/>
      <c r="FTP278" s="715"/>
      <c r="FTQ278" s="715"/>
      <c r="FTR278" s="715"/>
      <c r="FTS278" s="715"/>
      <c r="FTT278" s="715"/>
      <c r="FTU278" s="715"/>
      <c r="FTV278" s="715"/>
      <c r="FTW278" s="715"/>
      <c r="FTX278" s="715"/>
      <c r="FTY278" s="715"/>
      <c r="FTZ278" s="715"/>
      <c r="FUA278" s="715"/>
      <c r="FUB278" s="715"/>
      <c r="FUC278" s="715"/>
      <c r="FUD278" s="715"/>
      <c r="FUE278" s="715"/>
      <c r="FUF278" s="715"/>
      <c r="FUG278" s="715"/>
      <c r="FUH278" s="715"/>
      <c r="FUI278" s="715"/>
      <c r="FUJ278" s="715"/>
      <c r="FUK278" s="715"/>
      <c r="FUL278" s="715"/>
      <c r="FUM278" s="715"/>
      <c r="FUN278" s="715"/>
      <c r="FUO278" s="715"/>
      <c r="FUP278" s="715"/>
      <c r="FUQ278" s="715"/>
      <c r="FUR278" s="715"/>
      <c r="FUS278" s="715"/>
      <c r="FUT278" s="715"/>
      <c r="FUU278" s="715"/>
      <c r="FUV278" s="715"/>
      <c r="FUW278" s="715"/>
      <c r="FUX278" s="715"/>
      <c r="FUY278" s="715"/>
      <c r="FUZ278" s="715"/>
      <c r="FVA278" s="715"/>
      <c r="FVB278" s="715"/>
      <c r="FVC278" s="715"/>
      <c r="FVD278" s="715"/>
      <c r="FVE278" s="715"/>
      <c r="FWY278" s="715"/>
      <c r="FWZ278" s="715"/>
      <c r="FXA278" s="715"/>
      <c r="FXB278" s="715"/>
      <c r="FXC278" s="715"/>
      <c r="FXD278" s="715"/>
      <c r="FXE278" s="715"/>
      <c r="FXF278" s="715"/>
      <c r="FXG278" s="715"/>
      <c r="FXH278" s="715"/>
      <c r="FXI278" s="715"/>
      <c r="FXJ278" s="715"/>
      <c r="FXK278" s="715"/>
      <c r="FXL278" s="715"/>
      <c r="FXM278" s="715"/>
      <c r="FXN278" s="715"/>
      <c r="FXO278" s="715"/>
      <c r="FXP278" s="715"/>
      <c r="FXQ278" s="715"/>
      <c r="FXR278" s="715"/>
      <c r="FXS278" s="715"/>
      <c r="FXT278" s="715"/>
      <c r="FXU278" s="715"/>
      <c r="FXV278" s="715"/>
      <c r="FXW278" s="715"/>
      <c r="FXX278" s="715"/>
      <c r="FXY278" s="715"/>
      <c r="FXZ278" s="715"/>
      <c r="FYA278" s="715"/>
      <c r="FYB278" s="715"/>
      <c r="FYC278" s="715"/>
      <c r="FYD278" s="715"/>
      <c r="FYE278" s="715"/>
      <c r="FYF278" s="715"/>
      <c r="FYG278" s="715"/>
      <c r="FYH278" s="715"/>
      <c r="FYI278" s="715"/>
      <c r="FYJ278" s="715"/>
      <c r="FYK278" s="715"/>
      <c r="FYL278" s="715"/>
      <c r="FYM278" s="715"/>
      <c r="FYN278" s="715"/>
      <c r="FYO278" s="715"/>
      <c r="FYP278" s="715"/>
      <c r="FYQ278" s="715"/>
      <c r="FYR278" s="715"/>
      <c r="FYS278" s="715"/>
      <c r="FYT278" s="715"/>
      <c r="FYU278" s="715"/>
      <c r="FYV278" s="715"/>
      <c r="FYW278" s="715"/>
      <c r="FYX278" s="715"/>
      <c r="FYY278" s="715"/>
      <c r="FYZ278" s="715"/>
      <c r="FZA278" s="715"/>
      <c r="FZB278" s="715"/>
      <c r="FZC278" s="715"/>
      <c r="FZD278" s="715"/>
      <c r="FZE278" s="715"/>
      <c r="FZF278" s="715"/>
      <c r="FZG278" s="715"/>
      <c r="FZH278" s="715"/>
      <c r="FZI278" s="715"/>
      <c r="FZJ278" s="715"/>
      <c r="FZK278" s="715"/>
      <c r="FZL278" s="715"/>
      <c r="FZM278" s="715"/>
      <c r="FZN278" s="715"/>
      <c r="FZO278" s="715"/>
      <c r="GBI278" s="715"/>
      <c r="GBJ278" s="715"/>
      <c r="GBK278" s="715"/>
      <c r="GBL278" s="715"/>
      <c r="GBM278" s="715"/>
      <c r="GBN278" s="715"/>
      <c r="GBO278" s="715"/>
      <c r="GBP278" s="715"/>
      <c r="GBQ278" s="715"/>
      <c r="GBR278" s="715"/>
      <c r="GBS278" s="715"/>
      <c r="GBT278" s="715"/>
      <c r="GBU278" s="715"/>
      <c r="GBV278" s="715"/>
      <c r="GBW278" s="715"/>
      <c r="GBX278" s="715"/>
      <c r="GBY278" s="715"/>
      <c r="GBZ278" s="715"/>
      <c r="GCA278" s="715"/>
      <c r="GCB278" s="715"/>
      <c r="GCC278" s="715"/>
      <c r="GCD278" s="715"/>
      <c r="GCE278" s="715"/>
      <c r="GCF278" s="715"/>
      <c r="GCG278" s="715"/>
      <c r="GCH278" s="715"/>
      <c r="GCI278" s="715"/>
      <c r="GCJ278" s="715"/>
      <c r="GCK278" s="715"/>
      <c r="GCL278" s="715"/>
      <c r="GCM278" s="715"/>
      <c r="GCN278" s="715"/>
      <c r="GCO278" s="715"/>
      <c r="GCP278" s="715"/>
      <c r="GCQ278" s="715"/>
      <c r="GCR278" s="715"/>
      <c r="GCS278" s="715"/>
      <c r="GCT278" s="715"/>
      <c r="GCU278" s="715"/>
      <c r="GCV278" s="715"/>
      <c r="GCW278" s="715"/>
      <c r="GCX278" s="715"/>
      <c r="GCY278" s="715"/>
      <c r="GCZ278" s="715"/>
      <c r="GDA278" s="715"/>
      <c r="GDB278" s="715"/>
      <c r="GDC278" s="715"/>
      <c r="GDD278" s="715"/>
      <c r="GDE278" s="715"/>
      <c r="GDF278" s="715"/>
      <c r="GDG278" s="715"/>
      <c r="GDH278" s="715"/>
      <c r="GDI278" s="715"/>
      <c r="GDJ278" s="715"/>
      <c r="GDK278" s="715"/>
      <c r="GDL278" s="715"/>
      <c r="GDM278" s="715"/>
      <c r="GDN278" s="715"/>
      <c r="GDO278" s="715"/>
      <c r="GDP278" s="715"/>
      <c r="GDQ278" s="715"/>
      <c r="GDR278" s="715"/>
      <c r="GDS278" s="715"/>
      <c r="GDT278" s="715"/>
      <c r="GDU278" s="715"/>
      <c r="GDV278" s="715"/>
      <c r="GDW278" s="715"/>
      <c r="GDX278" s="715"/>
      <c r="GDY278" s="715"/>
      <c r="GFS278" s="715"/>
      <c r="GFT278" s="715"/>
      <c r="GFU278" s="715"/>
      <c r="GFV278" s="715"/>
      <c r="GFW278" s="715"/>
      <c r="GFX278" s="715"/>
      <c r="GFY278" s="715"/>
      <c r="GFZ278" s="715"/>
      <c r="GGA278" s="715"/>
      <c r="GGB278" s="715"/>
      <c r="GGC278" s="715"/>
      <c r="GGD278" s="715"/>
      <c r="GGE278" s="715"/>
      <c r="GGF278" s="715"/>
      <c r="GGG278" s="715"/>
      <c r="GGH278" s="715"/>
      <c r="GGI278" s="715"/>
      <c r="GGJ278" s="715"/>
      <c r="GGK278" s="715"/>
      <c r="GGL278" s="715"/>
      <c r="GGM278" s="715"/>
      <c r="GGN278" s="715"/>
      <c r="GGO278" s="715"/>
      <c r="GGP278" s="715"/>
      <c r="GGQ278" s="715"/>
      <c r="GGR278" s="715"/>
      <c r="GGS278" s="715"/>
      <c r="GGT278" s="715"/>
      <c r="GGU278" s="715"/>
      <c r="GGV278" s="715"/>
      <c r="GGW278" s="715"/>
      <c r="GGX278" s="715"/>
      <c r="GGY278" s="715"/>
      <c r="GGZ278" s="715"/>
      <c r="GHA278" s="715"/>
      <c r="GHB278" s="715"/>
      <c r="GHC278" s="715"/>
      <c r="GHD278" s="715"/>
      <c r="GHE278" s="715"/>
      <c r="GHF278" s="715"/>
      <c r="GHG278" s="715"/>
      <c r="GHH278" s="715"/>
      <c r="GHI278" s="715"/>
      <c r="GHJ278" s="715"/>
      <c r="GHK278" s="715"/>
      <c r="GHL278" s="715"/>
      <c r="GHM278" s="715"/>
      <c r="GHN278" s="715"/>
      <c r="GHO278" s="715"/>
      <c r="GHP278" s="715"/>
      <c r="GHQ278" s="715"/>
      <c r="GHR278" s="715"/>
      <c r="GHS278" s="715"/>
      <c r="GHT278" s="715"/>
      <c r="GHU278" s="715"/>
      <c r="GHV278" s="715"/>
      <c r="GHW278" s="715"/>
      <c r="GHX278" s="715"/>
      <c r="GHY278" s="715"/>
      <c r="GHZ278" s="715"/>
      <c r="GIA278" s="715"/>
      <c r="GIB278" s="715"/>
      <c r="GIC278" s="715"/>
      <c r="GID278" s="715"/>
      <c r="GIE278" s="715"/>
      <c r="GIF278" s="715"/>
      <c r="GIG278" s="715"/>
      <c r="GIH278" s="715"/>
      <c r="GII278" s="715"/>
      <c r="GKC278" s="715"/>
      <c r="GKD278" s="715"/>
      <c r="GKE278" s="715"/>
      <c r="GKF278" s="715"/>
      <c r="GKG278" s="715"/>
      <c r="GKH278" s="715"/>
      <c r="GKI278" s="715"/>
      <c r="GKJ278" s="715"/>
      <c r="GKK278" s="715"/>
      <c r="GKL278" s="715"/>
      <c r="GKM278" s="715"/>
      <c r="GKN278" s="715"/>
      <c r="GKO278" s="715"/>
      <c r="GKP278" s="715"/>
      <c r="GKQ278" s="715"/>
      <c r="GKR278" s="715"/>
      <c r="GKS278" s="715"/>
      <c r="GKT278" s="715"/>
      <c r="GKU278" s="715"/>
      <c r="GKV278" s="715"/>
      <c r="GKW278" s="715"/>
      <c r="GKX278" s="715"/>
      <c r="GKY278" s="715"/>
      <c r="GKZ278" s="715"/>
      <c r="GLA278" s="715"/>
      <c r="GLB278" s="715"/>
      <c r="GLC278" s="715"/>
      <c r="GLD278" s="715"/>
      <c r="GLE278" s="715"/>
      <c r="GLF278" s="715"/>
      <c r="GLG278" s="715"/>
      <c r="GLH278" s="715"/>
      <c r="GLI278" s="715"/>
      <c r="GLJ278" s="715"/>
      <c r="GLK278" s="715"/>
      <c r="GLL278" s="715"/>
      <c r="GLM278" s="715"/>
      <c r="GLN278" s="715"/>
      <c r="GLO278" s="715"/>
      <c r="GLP278" s="715"/>
      <c r="GLQ278" s="715"/>
      <c r="GLR278" s="715"/>
      <c r="GLS278" s="715"/>
      <c r="GLT278" s="715"/>
      <c r="GLU278" s="715"/>
      <c r="GLV278" s="715"/>
      <c r="GLW278" s="715"/>
      <c r="GLX278" s="715"/>
      <c r="GLY278" s="715"/>
      <c r="GLZ278" s="715"/>
      <c r="GMA278" s="715"/>
      <c r="GMB278" s="715"/>
      <c r="GMC278" s="715"/>
      <c r="GMD278" s="715"/>
      <c r="GME278" s="715"/>
      <c r="GMF278" s="715"/>
      <c r="GMG278" s="715"/>
      <c r="GMH278" s="715"/>
      <c r="GMI278" s="715"/>
      <c r="GMJ278" s="715"/>
      <c r="GMK278" s="715"/>
      <c r="GML278" s="715"/>
      <c r="GMM278" s="715"/>
      <c r="GMN278" s="715"/>
      <c r="GMO278" s="715"/>
      <c r="GMP278" s="715"/>
      <c r="GMQ278" s="715"/>
      <c r="GMR278" s="715"/>
      <c r="GMS278" s="715"/>
      <c r="GOM278" s="715"/>
      <c r="GON278" s="715"/>
      <c r="GOO278" s="715"/>
      <c r="GOP278" s="715"/>
      <c r="GOQ278" s="715"/>
      <c r="GOR278" s="715"/>
      <c r="GOS278" s="715"/>
      <c r="GOT278" s="715"/>
      <c r="GOU278" s="715"/>
      <c r="GOV278" s="715"/>
      <c r="GOW278" s="715"/>
      <c r="GOX278" s="715"/>
      <c r="GOY278" s="715"/>
      <c r="GOZ278" s="715"/>
      <c r="GPA278" s="715"/>
      <c r="GPB278" s="715"/>
      <c r="GPC278" s="715"/>
      <c r="GPD278" s="715"/>
      <c r="GPE278" s="715"/>
      <c r="GPF278" s="715"/>
      <c r="GPG278" s="715"/>
      <c r="GPH278" s="715"/>
      <c r="GPI278" s="715"/>
      <c r="GPJ278" s="715"/>
      <c r="GPK278" s="715"/>
      <c r="GPL278" s="715"/>
      <c r="GPM278" s="715"/>
      <c r="GPN278" s="715"/>
      <c r="GPO278" s="715"/>
      <c r="GPP278" s="715"/>
      <c r="GPQ278" s="715"/>
      <c r="GPR278" s="715"/>
      <c r="GPS278" s="715"/>
      <c r="GPT278" s="715"/>
      <c r="GPU278" s="715"/>
      <c r="GPV278" s="715"/>
      <c r="GPW278" s="715"/>
      <c r="GPX278" s="715"/>
      <c r="GPY278" s="715"/>
      <c r="GPZ278" s="715"/>
      <c r="GQA278" s="715"/>
      <c r="GQB278" s="715"/>
      <c r="GQC278" s="715"/>
      <c r="GQD278" s="715"/>
      <c r="GQE278" s="715"/>
      <c r="GQF278" s="715"/>
      <c r="GQG278" s="715"/>
      <c r="GQH278" s="715"/>
      <c r="GQI278" s="715"/>
      <c r="GQJ278" s="715"/>
      <c r="GQK278" s="715"/>
      <c r="GQL278" s="715"/>
      <c r="GQM278" s="715"/>
      <c r="GQN278" s="715"/>
      <c r="GQO278" s="715"/>
      <c r="GQP278" s="715"/>
      <c r="GQQ278" s="715"/>
      <c r="GQR278" s="715"/>
      <c r="GQS278" s="715"/>
      <c r="GQT278" s="715"/>
      <c r="GQU278" s="715"/>
      <c r="GQV278" s="715"/>
      <c r="GQW278" s="715"/>
      <c r="GQX278" s="715"/>
      <c r="GQY278" s="715"/>
      <c r="GQZ278" s="715"/>
      <c r="GRA278" s="715"/>
      <c r="GRB278" s="715"/>
      <c r="GRC278" s="715"/>
      <c r="GSW278" s="715"/>
      <c r="GSX278" s="715"/>
      <c r="GSY278" s="715"/>
      <c r="GSZ278" s="715"/>
      <c r="GTA278" s="715"/>
      <c r="GTB278" s="715"/>
      <c r="GTC278" s="715"/>
      <c r="GTD278" s="715"/>
      <c r="GTE278" s="715"/>
      <c r="GTF278" s="715"/>
      <c r="GTG278" s="715"/>
      <c r="GTH278" s="715"/>
      <c r="GTI278" s="715"/>
      <c r="GTJ278" s="715"/>
      <c r="GTK278" s="715"/>
      <c r="GTL278" s="715"/>
      <c r="GTM278" s="715"/>
      <c r="GTN278" s="715"/>
      <c r="GTO278" s="715"/>
      <c r="GTP278" s="715"/>
      <c r="GTQ278" s="715"/>
      <c r="GTR278" s="715"/>
      <c r="GTS278" s="715"/>
      <c r="GTT278" s="715"/>
      <c r="GTU278" s="715"/>
      <c r="GTV278" s="715"/>
      <c r="GTW278" s="715"/>
      <c r="GTX278" s="715"/>
      <c r="GTY278" s="715"/>
      <c r="GTZ278" s="715"/>
      <c r="GUA278" s="715"/>
      <c r="GUB278" s="715"/>
      <c r="GUC278" s="715"/>
      <c r="GUD278" s="715"/>
      <c r="GUE278" s="715"/>
      <c r="GUF278" s="715"/>
      <c r="GUG278" s="715"/>
      <c r="GUH278" s="715"/>
      <c r="GUI278" s="715"/>
      <c r="GUJ278" s="715"/>
      <c r="GUK278" s="715"/>
      <c r="GUL278" s="715"/>
      <c r="GUM278" s="715"/>
      <c r="GUN278" s="715"/>
      <c r="GUO278" s="715"/>
      <c r="GUP278" s="715"/>
      <c r="GUQ278" s="715"/>
      <c r="GUR278" s="715"/>
      <c r="GUS278" s="715"/>
      <c r="GUT278" s="715"/>
      <c r="GUU278" s="715"/>
      <c r="GUV278" s="715"/>
      <c r="GUW278" s="715"/>
      <c r="GUX278" s="715"/>
      <c r="GUY278" s="715"/>
      <c r="GUZ278" s="715"/>
      <c r="GVA278" s="715"/>
      <c r="GVB278" s="715"/>
      <c r="GVC278" s="715"/>
      <c r="GVD278" s="715"/>
      <c r="GVE278" s="715"/>
      <c r="GVF278" s="715"/>
      <c r="GVG278" s="715"/>
      <c r="GVH278" s="715"/>
      <c r="GVI278" s="715"/>
      <c r="GVJ278" s="715"/>
      <c r="GVK278" s="715"/>
      <c r="GVL278" s="715"/>
      <c r="GVM278" s="715"/>
      <c r="GXG278" s="715"/>
      <c r="GXH278" s="715"/>
      <c r="GXI278" s="715"/>
      <c r="GXJ278" s="715"/>
      <c r="GXK278" s="715"/>
      <c r="GXL278" s="715"/>
      <c r="GXM278" s="715"/>
      <c r="GXN278" s="715"/>
      <c r="GXO278" s="715"/>
      <c r="GXP278" s="715"/>
      <c r="GXQ278" s="715"/>
      <c r="GXR278" s="715"/>
      <c r="GXS278" s="715"/>
      <c r="GXT278" s="715"/>
      <c r="GXU278" s="715"/>
      <c r="GXV278" s="715"/>
      <c r="GXW278" s="715"/>
      <c r="GXX278" s="715"/>
      <c r="GXY278" s="715"/>
      <c r="GXZ278" s="715"/>
      <c r="GYA278" s="715"/>
      <c r="GYB278" s="715"/>
      <c r="GYC278" s="715"/>
      <c r="GYD278" s="715"/>
      <c r="GYE278" s="715"/>
      <c r="GYF278" s="715"/>
      <c r="GYG278" s="715"/>
      <c r="GYH278" s="715"/>
      <c r="GYI278" s="715"/>
      <c r="GYJ278" s="715"/>
      <c r="GYK278" s="715"/>
      <c r="GYL278" s="715"/>
      <c r="GYM278" s="715"/>
      <c r="GYN278" s="715"/>
      <c r="GYO278" s="715"/>
      <c r="GYP278" s="715"/>
      <c r="GYQ278" s="715"/>
      <c r="GYR278" s="715"/>
      <c r="GYS278" s="715"/>
      <c r="GYT278" s="715"/>
      <c r="GYU278" s="715"/>
      <c r="GYV278" s="715"/>
      <c r="GYW278" s="715"/>
      <c r="GYX278" s="715"/>
      <c r="GYY278" s="715"/>
      <c r="GYZ278" s="715"/>
      <c r="GZA278" s="715"/>
      <c r="GZB278" s="715"/>
      <c r="GZC278" s="715"/>
      <c r="GZD278" s="715"/>
      <c r="GZE278" s="715"/>
      <c r="GZF278" s="715"/>
      <c r="GZG278" s="715"/>
      <c r="GZH278" s="715"/>
      <c r="GZI278" s="715"/>
      <c r="GZJ278" s="715"/>
      <c r="GZK278" s="715"/>
      <c r="GZL278" s="715"/>
      <c r="GZM278" s="715"/>
      <c r="GZN278" s="715"/>
      <c r="GZO278" s="715"/>
      <c r="GZP278" s="715"/>
      <c r="GZQ278" s="715"/>
      <c r="GZR278" s="715"/>
      <c r="GZS278" s="715"/>
      <c r="GZT278" s="715"/>
      <c r="GZU278" s="715"/>
      <c r="GZV278" s="715"/>
      <c r="GZW278" s="715"/>
      <c r="HBQ278" s="715"/>
      <c r="HBR278" s="715"/>
      <c r="HBS278" s="715"/>
      <c r="HBT278" s="715"/>
      <c r="HBU278" s="715"/>
      <c r="HBV278" s="715"/>
      <c r="HBW278" s="715"/>
      <c r="HBX278" s="715"/>
      <c r="HBY278" s="715"/>
      <c r="HBZ278" s="715"/>
      <c r="HCA278" s="715"/>
      <c r="HCB278" s="715"/>
      <c r="HCC278" s="715"/>
      <c r="HCD278" s="715"/>
      <c r="HCE278" s="715"/>
      <c r="HCF278" s="715"/>
      <c r="HCG278" s="715"/>
      <c r="HCH278" s="715"/>
      <c r="HCI278" s="715"/>
      <c r="HCJ278" s="715"/>
      <c r="HCK278" s="715"/>
      <c r="HCL278" s="715"/>
      <c r="HCM278" s="715"/>
      <c r="HCN278" s="715"/>
      <c r="HCO278" s="715"/>
      <c r="HCP278" s="715"/>
      <c r="HCQ278" s="715"/>
      <c r="HCR278" s="715"/>
      <c r="HCS278" s="715"/>
      <c r="HCT278" s="715"/>
      <c r="HCU278" s="715"/>
      <c r="HCV278" s="715"/>
      <c r="HCW278" s="715"/>
      <c r="HCX278" s="715"/>
      <c r="HCY278" s="715"/>
      <c r="HCZ278" s="715"/>
      <c r="HDA278" s="715"/>
      <c r="HDB278" s="715"/>
      <c r="HDC278" s="715"/>
      <c r="HDD278" s="715"/>
      <c r="HDE278" s="715"/>
      <c r="HDF278" s="715"/>
      <c r="HDG278" s="715"/>
      <c r="HDH278" s="715"/>
      <c r="HDI278" s="715"/>
      <c r="HDJ278" s="715"/>
      <c r="HDK278" s="715"/>
      <c r="HDL278" s="715"/>
      <c r="HDM278" s="715"/>
      <c r="HDN278" s="715"/>
      <c r="HDO278" s="715"/>
      <c r="HDP278" s="715"/>
      <c r="HDQ278" s="715"/>
      <c r="HDR278" s="715"/>
      <c r="HDS278" s="715"/>
      <c r="HDT278" s="715"/>
      <c r="HDU278" s="715"/>
      <c r="HDV278" s="715"/>
      <c r="HDW278" s="715"/>
      <c r="HDX278" s="715"/>
      <c r="HDY278" s="715"/>
      <c r="HDZ278" s="715"/>
      <c r="HEA278" s="715"/>
      <c r="HEB278" s="715"/>
      <c r="HEC278" s="715"/>
      <c r="HED278" s="715"/>
      <c r="HEE278" s="715"/>
      <c r="HEF278" s="715"/>
      <c r="HEG278" s="715"/>
      <c r="HGA278" s="715"/>
      <c r="HGB278" s="715"/>
      <c r="HGC278" s="715"/>
      <c r="HGD278" s="715"/>
      <c r="HGE278" s="715"/>
      <c r="HGF278" s="715"/>
      <c r="HGG278" s="715"/>
      <c r="HGH278" s="715"/>
      <c r="HGI278" s="715"/>
      <c r="HGJ278" s="715"/>
      <c r="HGK278" s="715"/>
      <c r="HGL278" s="715"/>
      <c r="HGM278" s="715"/>
      <c r="HGN278" s="715"/>
      <c r="HGO278" s="715"/>
      <c r="HGP278" s="715"/>
      <c r="HGQ278" s="715"/>
      <c r="HGR278" s="715"/>
      <c r="HGS278" s="715"/>
      <c r="HGT278" s="715"/>
      <c r="HGU278" s="715"/>
      <c r="HGV278" s="715"/>
      <c r="HGW278" s="715"/>
      <c r="HGX278" s="715"/>
      <c r="HGY278" s="715"/>
      <c r="HGZ278" s="715"/>
      <c r="HHA278" s="715"/>
      <c r="HHB278" s="715"/>
      <c r="HHC278" s="715"/>
      <c r="HHD278" s="715"/>
      <c r="HHE278" s="715"/>
      <c r="HHF278" s="715"/>
      <c r="HHG278" s="715"/>
      <c r="HHH278" s="715"/>
      <c r="HHI278" s="715"/>
      <c r="HHJ278" s="715"/>
      <c r="HHK278" s="715"/>
      <c r="HHL278" s="715"/>
      <c r="HHM278" s="715"/>
      <c r="HHN278" s="715"/>
      <c r="HHO278" s="715"/>
      <c r="HHP278" s="715"/>
      <c r="HHQ278" s="715"/>
      <c r="HHR278" s="715"/>
      <c r="HHS278" s="715"/>
      <c r="HHT278" s="715"/>
      <c r="HHU278" s="715"/>
      <c r="HHV278" s="715"/>
      <c r="HHW278" s="715"/>
      <c r="HHX278" s="715"/>
      <c r="HHY278" s="715"/>
      <c r="HHZ278" s="715"/>
      <c r="HIA278" s="715"/>
      <c r="HIB278" s="715"/>
      <c r="HIC278" s="715"/>
      <c r="HID278" s="715"/>
      <c r="HIE278" s="715"/>
      <c r="HIF278" s="715"/>
      <c r="HIG278" s="715"/>
      <c r="HIH278" s="715"/>
      <c r="HII278" s="715"/>
      <c r="HIJ278" s="715"/>
      <c r="HIK278" s="715"/>
      <c r="HIL278" s="715"/>
      <c r="HIM278" s="715"/>
      <c r="HIN278" s="715"/>
      <c r="HIO278" s="715"/>
      <c r="HIP278" s="715"/>
      <c r="HIQ278" s="715"/>
      <c r="HKK278" s="715"/>
      <c r="HKL278" s="715"/>
      <c r="HKM278" s="715"/>
      <c r="HKN278" s="715"/>
      <c r="HKO278" s="715"/>
      <c r="HKP278" s="715"/>
      <c r="HKQ278" s="715"/>
      <c r="HKR278" s="715"/>
      <c r="HKS278" s="715"/>
      <c r="HKT278" s="715"/>
      <c r="HKU278" s="715"/>
      <c r="HKV278" s="715"/>
      <c r="HKW278" s="715"/>
      <c r="HKX278" s="715"/>
      <c r="HKY278" s="715"/>
      <c r="HKZ278" s="715"/>
      <c r="HLA278" s="715"/>
      <c r="HLB278" s="715"/>
      <c r="HLC278" s="715"/>
      <c r="HLD278" s="715"/>
      <c r="HLE278" s="715"/>
      <c r="HLF278" s="715"/>
      <c r="HLG278" s="715"/>
      <c r="HLH278" s="715"/>
      <c r="HLI278" s="715"/>
      <c r="HLJ278" s="715"/>
      <c r="HLK278" s="715"/>
      <c r="HLL278" s="715"/>
      <c r="HLM278" s="715"/>
      <c r="HLN278" s="715"/>
      <c r="HLO278" s="715"/>
      <c r="HLP278" s="715"/>
      <c r="HLQ278" s="715"/>
      <c r="HLR278" s="715"/>
      <c r="HLS278" s="715"/>
      <c r="HLT278" s="715"/>
      <c r="HLU278" s="715"/>
      <c r="HLV278" s="715"/>
      <c r="HLW278" s="715"/>
      <c r="HLX278" s="715"/>
      <c r="HLY278" s="715"/>
      <c r="HLZ278" s="715"/>
      <c r="HMA278" s="715"/>
      <c r="HMB278" s="715"/>
      <c r="HMC278" s="715"/>
      <c r="HMD278" s="715"/>
      <c r="HME278" s="715"/>
      <c r="HMF278" s="715"/>
      <c r="HMG278" s="715"/>
      <c r="HMH278" s="715"/>
      <c r="HMI278" s="715"/>
      <c r="HMJ278" s="715"/>
      <c r="HMK278" s="715"/>
      <c r="HML278" s="715"/>
      <c r="HMM278" s="715"/>
      <c r="HMN278" s="715"/>
      <c r="HMO278" s="715"/>
      <c r="HMP278" s="715"/>
      <c r="HMQ278" s="715"/>
      <c r="HMR278" s="715"/>
      <c r="HMS278" s="715"/>
      <c r="HMT278" s="715"/>
      <c r="HMU278" s="715"/>
      <c r="HMV278" s="715"/>
      <c r="HMW278" s="715"/>
      <c r="HMX278" s="715"/>
      <c r="HMY278" s="715"/>
      <c r="HMZ278" s="715"/>
      <c r="HNA278" s="715"/>
      <c r="HOU278" s="715"/>
      <c r="HOV278" s="715"/>
      <c r="HOW278" s="715"/>
      <c r="HOX278" s="715"/>
      <c r="HOY278" s="715"/>
      <c r="HOZ278" s="715"/>
      <c r="HPA278" s="715"/>
      <c r="HPB278" s="715"/>
      <c r="HPC278" s="715"/>
      <c r="HPD278" s="715"/>
      <c r="HPE278" s="715"/>
      <c r="HPF278" s="715"/>
      <c r="HPG278" s="715"/>
      <c r="HPH278" s="715"/>
      <c r="HPI278" s="715"/>
      <c r="HPJ278" s="715"/>
      <c r="HPK278" s="715"/>
      <c r="HPL278" s="715"/>
      <c r="HPM278" s="715"/>
      <c r="HPN278" s="715"/>
      <c r="HPO278" s="715"/>
      <c r="HPP278" s="715"/>
      <c r="HPQ278" s="715"/>
      <c r="HPR278" s="715"/>
      <c r="HPS278" s="715"/>
      <c r="HPT278" s="715"/>
      <c r="HPU278" s="715"/>
      <c r="HPV278" s="715"/>
      <c r="HPW278" s="715"/>
      <c r="HPX278" s="715"/>
      <c r="HPY278" s="715"/>
      <c r="HPZ278" s="715"/>
      <c r="HQA278" s="715"/>
      <c r="HQB278" s="715"/>
      <c r="HQC278" s="715"/>
      <c r="HQD278" s="715"/>
      <c r="HQE278" s="715"/>
      <c r="HQF278" s="715"/>
      <c r="HQG278" s="715"/>
      <c r="HQH278" s="715"/>
      <c r="HQI278" s="715"/>
      <c r="HQJ278" s="715"/>
      <c r="HQK278" s="715"/>
      <c r="HQL278" s="715"/>
      <c r="HQM278" s="715"/>
      <c r="HQN278" s="715"/>
      <c r="HQO278" s="715"/>
      <c r="HQP278" s="715"/>
      <c r="HQQ278" s="715"/>
      <c r="HQR278" s="715"/>
      <c r="HQS278" s="715"/>
      <c r="HQT278" s="715"/>
      <c r="HQU278" s="715"/>
      <c r="HQV278" s="715"/>
      <c r="HQW278" s="715"/>
      <c r="HQX278" s="715"/>
      <c r="HQY278" s="715"/>
      <c r="HQZ278" s="715"/>
      <c r="HRA278" s="715"/>
      <c r="HRB278" s="715"/>
      <c r="HRC278" s="715"/>
      <c r="HRD278" s="715"/>
      <c r="HRE278" s="715"/>
      <c r="HRF278" s="715"/>
      <c r="HRG278" s="715"/>
      <c r="HRH278" s="715"/>
      <c r="HRI278" s="715"/>
      <c r="HRJ278" s="715"/>
      <c r="HRK278" s="715"/>
      <c r="HTE278" s="715"/>
      <c r="HTF278" s="715"/>
      <c r="HTG278" s="715"/>
      <c r="HTH278" s="715"/>
      <c r="HTI278" s="715"/>
      <c r="HTJ278" s="715"/>
      <c r="HTK278" s="715"/>
      <c r="HTL278" s="715"/>
      <c r="HTM278" s="715"/>
      <c r="HTN278" s="715"/>
      <c r="HTO278" s="715"/>
      <c r="HTP278" s="715"/>
      <c r="HTQ278" s="715"/>
      <c r="HTR278" s="715"/>
      <c r="HTS278" s="715"/>
      <c r="HTT278" s="715"/>
      <c r="HTU278" s="715"/>
      <c r="HTV278" s="715"/>
      <c r="HTW278" s="715"/>
      <c r="HTX278" s="715"/>
      <c r="HTY278" s="715"/>
      <c r="HTZ278" s="715"/>
      <c r="HUA278" s="715"/>
      <c r="HUB278" s="715"/>
      <c r="HUC278" s="715"/>
      <c r="HUD278" s="715"/>
      <c r="HUE278" s="715"/>
      <c r="HUF278" s="715"/>
      <c r="HUG278" s="715"/>
      <c r="HUH278" s="715"/>
      <c r="HUI278" s="715"/>
      <c r="HUJ278" s="715"/>
      <c r="HUK278" s="715"/>
      <c r="HUL278" s="715"/>
      <c r="HUM278" s="715"/>
      <c r="HUN278" s="715"/>
      <c r="HUO278" s="715"/>
      <c r="HUP278" s="715"/>
      <c r="HUQ278" s="715"/>
      <c r="HUR278" s="715"/>
      <c r="HUS278" s="715"/>
      <c r="HUT278" s="715"/>
      <c r="HUU278" s="715"/>
      <c r="HUV278" s="715"/>
      <c r="HUW278" s="715"/>
      <c r="HUX278" s="715"/>
      <c r="HUY278" s="715"/>
      <c r="HUZ278" s="715"/>
      <c r="HVA278" s="715"/>
      <c r="HVB278" s="715"/>
      <c r="HVC278" s="715"/>
      <c r="HVD278" s="715"/>
      <c r="HVE278" s="715"/>
      <c r="HVF278" s="715"/>
      <c r="HVG278" s="715"/>
      <c r="HVH278" s="715"/>
      <c r="HVI278" s="715"/>
      <c r="HVJ278" s="715"/>
      <c r="HVK278" s="715"/>
      <c r="HVL278" s="715"/>
      <c r="HVM278" s="715"/>
      <c r="HVN278" s="715"/>
      <c r="HVO278" s="715"/>
      <c r="HVP278" s="715"/>
      <c r="HVQ278" s="715"/>
      <c r="HVR278" s="715"/>
      <c r="HVS278" s="715"/>
      <c r="HVT278" s="715"/>
      <c r="HVU278" s="715"/>
      <c r="HXO278" s="715"/>
      <c r="HXP278" s="715"/>
      <c r="HXQ278" s="715"/>
      <c r="HXR278" s="715"/>
      <c r="HXS278" s="715"/>
      <c r="HXT278" s="715"/>
      <c r="HXU278" s="715"/>
      <c r="HXV278" s="715"/>
      <c r="HXW278" s="715"/>
      <c r="HXX278" s="715"/>
      <c r="HXY278" s="715"/>
      <c r="HXZ278" s="715"/>
      <c r="HYA278" s="715"/>
      <c r="HYB278" s="715"/>
      <c r="HYC278" s="715"/>
      <c r="HYD278" s="715"/>
      <c r="HYE278" s="715"/>
      <c r="HYF278" s="715"/>
      <c r="HYG278" s="715"/>
      <c r="HYH278" s="715"/>
      <c r="HYI278" s="715"/>
      <c r="HYJ278" s="715"/>
      <c r="HYK278" s="715"/>
      <c r="HYL278" s="715"/>
      <c r="HYM278" s="715"/>
      <c r="HYN278" s="715"/>
      <c r="HYO278" s="715"/>
      <c r="HYP278" s="715"/>
      <c r="HYQ278" s="715"/>
      <c r="HYR278" s="715"/>
      <c r="HYS278" s="715"/>
      <c r="HYT278" s="715"/>
      <c r="HYU278" s="715"/>
      <c r="HYV278" s="715"/>
      <c r="HYW278" s="715"/>
      <c r="HYX278" s="715"/>
      <c r="HYY278" s="715"/>
      <c r="HYZ278" s="715"/>
      <c r="HZA278" s="715"/>
      <c r="HZB278" s="715"/>
      <c r="HZC278" s="715"/>
      <c r="HZD278" s="715"/>
      <c r="HZE278" s="715"/>
      <c r="HZF278" s="715"/>
      <c r="HZG278" s="715"/>
      <c r="HZH278" s="715"/>
      <c r="HZI278" s="715"/>
      <c r="HZJ278" s="715"/>
      <c r="HZK278" s="715"/>
      <c r="HZL278" s="715"/>
      <c r="HZM278" s="715"/>
      <c r="HZN278" s="715"/>
      <c r="HZO278" s="715"/>
      <c r="HZP278" s="715"/>
      <c r="HZQ278" s="715"/>
      <c r="HZR278" s="715"/>
      <c r="HZS278" s="715"/>
      <c r="HZT278" s="715"/>
      <c r="HZU278" s="715"/>
      <c r="HZV278" s="715"/>
      <c r="HZW278" s="715"/>
      <c r="HZX278" s="715"/>
      <c r="HZY278" s="715"/>
      <c r="HZZ278" s="715"/>
      <c r="IAA278" s="715"/>
      <c r="IAB278" s="715"/>
      <c r="IAC278" s="715"/>
      <c r="IAD278" s="715"/>
      <c r="IAE278" s="715"/>
      <c r="IBY278" s="715"/>
      <c r="IBZ278" s="715"/>
      <c r="ICA278" s="715"/>
      <c r="ICB278" s="715"/>
      <c r="ICC278" s="715"/>
      <c r="ICD278" s="715"/>
      <c r="ICE278" s="715"/>
      <c r="ICF278" s="715"/>
      <c r="ICG278" s="715"/>
      <c r="ICH278" s="715"/>
      <c r="ICI278" s="715"/>
      <c r="ICJ278" s="715"/>
      <c r="ICK278" s="715"/>
      <c r="ICL278" s="715"/>
      <c r="ICM278" s="715"/>
      <c r="ICN278" s="715"/>
      <c r="ICO278" s="715"/>
      <c r="ICP278" s="715"/>
      <c r="ICQ278" s="715"/>
      <c r="ICR278" s="715"/>
      <c r="ICS278" s="715"/>
      <c r="ICT278" s="715"/>
      <c r="ICU278" s="715"/>
      <c r="ICV278" s="715"/>
      <c r="ICW278" s="715"/>
      <c r="ICX278" s="715"/>
      <c r="ICY278" s="715"/>
      <c r="ICZ278" s="715"/>
      <c r="IDA278" s="715"/>
      <c r="IDB278" s="715"/>
      <c r="IDC278" s="715"/>
      <c r="IDD278" s="715"/>
      <c r="IDE278" s="715"/>
      <c r="IDF278" s="715"/>
      <c r="IDG278" s="715"/>
      <c r="IDH278" s="715"/>
      <c r="IDI278" s="715"/>
      <c r="IDJ278" s="715"/>
      <c r="IDK278" s="715"/>
      <c r="IDL278" s="715"/>
      <c r="IDM278" s="715"/>
      <c r="IDN278" s="715"/>
      <c r="IDO278" s="715"/>
      <c r="IDP278" s="715"/>
      <c r="IDQ278" s="715"/>
      <c r="IDR278" s="715"/>
      <c r="IDS278" s="715"/>
      <c r="IDT278" s="715"/>
      <c r="IDU278" s="715"/>
      <c r="IDV278" s="715"/>
      <c r="IDW278" s="715"/>
      <c r="IDX278" s="715"/>
      <c r="IDY278" s="715"/>
      <c r="IDZ278" s="715"/>
      <c r="IEA278" s="715"/>
      <c r="IEB278" s="715"/>
      <c r="IEC278" s="715"/>
      <c r="IED278" s="715"/>
      <c r="IEE278" s="715"/>
      <c r="IEF278" s="715"/>
      <c r="IEG278" s="715"/>
      <c r="IEH278" s="715"/>
      <c r="IEI278" s="715"/>
      <c r="IEJ278" s="715"/>
      <c r="IEK278" s="715"/>
      <c r="IEL278" s="715"/>
      <c r="IEM278" s="715"/>
      <c r="IEN278" s="715"/>
      <c r="IEO278" s="715"/>
      <c r="IGI278" s="715"/>
      <c r="IGJ278" s="715"/>
      <c r="IGK278" s="715"/>
      <c r="IGL278" s="715"/>
      <c r="IGM278" s="715"/>
      <c r="IGN278" s="715"/>
      <c r="IGO278" s="715"/>
      <c r="IGP278" s="715"/>
      <c r="IGQ278" s="715"/>
      <c r="IGR278" s="715"/>
      <c r="IGS278" s="715"/>
      <c r="IGT278" s="715"/>
      <c r="IGU278" s="715"/>
      <c r="IGV278" s="715"/>
      <c r="IGW278" s="715"/>
      <c r="IGX278" s="715"/>
      <c r="IGY278" s="715"/>
      <c r="IGZ278" s="715"/>
      <c r="IHA278" s="715"/>
      <c r="IHB278" s="715"/>
      <c r="IHC278" s="715"/>
      <c r="IHD278" s="715"/>
      <c r="IHE278" s="715"/>
      <c r="IHF278" s="715"/>
      <c r="IHG278" s="715"/>
      <c r="IHH278" s="715"/>
      <c r="IHI278" s="715"/>
      <c r="IHJ278" s="715"/>
      <c r="IHK278" s="715"/>
      <c r="IHL278" s="715"/>
      <c r="IHM278" s="715"/>
      <c r="IHN278" s="715"/>
      <c r="IHO278" s="715"/>
      <c r="IHP278" s="715"/>
      <c r="IHQ278" s="715"/>
      <c r="IHR278" s="715"/>
      <c r="IHS278" s="715"/>
      <c r="IHT278" s="715"/>
      <c r="IHU278" s="715"/>
      <c r="IHV278" s="715"/>
      <c r="IHW278" s="715"/>
      <c r="IHX278" s="715"/>
      <c r="IHY278" s="715"/>
      <c r="IHZ278" s="715"/>
      <c r="IIA278" s="715"/>
      <c r="IIB278" s="715"/>
      <c r="IIC278" s="715"/>
      <c r="IID278" s="715"/>
      <c r="IIE278" s="715"/>
      <c r="IIF278" s="715"/>
      <c r="IIG278" s="715"/>
      <c r="IIH278" s="715"/>
      <c r="III278" s="715"/>
      <c r="IIJ278" s="715"/>
      <c r="IIK278" s="715"/>
      <c r="IIL278" s="715"/>
      <c r="IIM278" s="715"/>
      <c r="IIN278" s="715"/>
      <c r="IIO278" s="715"/>
      <c r="IIP278" s="715"/>
      <c r="IIQ278" s="715"/>
      <c r="IIR278" s="715"/>
      <c r="IIS278" s="715"/>
      <c r="IIT278" s="715"/>
      <c r="IIU278" s="715"/>
      <c r="IIV278" s="715"/>
      <c r="IIW278" s="715"/>
      <c r="IIX278" s="715"/>
      <c r="IIY278" s="715"/>
      <c r="IKS278" s="715"/>
      <c r="IKT278" s="715"/>
      <c r="IKU278" s="715"/>
      <c r="IKV278" s="715"/>
      <c r="IKW278" s="715"/>
      <c r="IKX278" s="715"/>
      <c r="IKY278" s="715"/>
      <c r="IKZ278" s="715"/>
      <c r="ILA278" s="715"/>
      <c r="ILB278" s="715"/>
      <c r="ILC278" s="715"/>
      <c r="ILD278" s="715"/>
      <c r="ILE278" s="715"/>
      <c r="ILF278" s="715"/>
      <c r="ILG278" s="715"/>
      <c r="ILH278" s="715"/>
      <c r="ILI278" s="715"/>
      <c r="ILJ278" s="715"/>
      <c r="ILK278" s="715"/>
      <c r="ILL278" s="715"/>
      <c r="ILM278" s="715"/>
      <c r="ILN278" s="715"/>
      <c r="ILO278" s="715"/>
      <c r="ILP278" s="715"/>
      <c r="ILQ278" s="715"/>
      <c r="ILR278" s="715"/>
      <c r="ILS278" s="715"/>
      <c r="ILT278" s="715"/>
      <c r="ILU278" s="715"/>
      <c r="ILV278" s="715"/>
      <c r="ILW278" s="715"/>
      <c r="ILX278" s="715"/>
      <c r="ILY278" s="715"/>
      <c r="ILZ278" s="715"/>
      <c r="IMA278" s="715"/>
      <c r="IMB278" s="715"/>
      <c r="IMC278" s="715"/>
      <c r="IMD278" s="715"/>
      <c r="IME278" s="715"/>
      <c r="IMF278" s="715"/>
      <c r="IMG278" s="715"/>
      <c r="IMH278" s="715"/>
      <c r="IMI278" s="715"/>
      <c r="IMJ278" s="715"/>
      <c r="IMK278" s="715"/>
      <c r="IML278" s="715"/>
      <c r="IMM278" s="715"/>
      <c r="IMN278" s="715"/>
      <c r="IMO278" s="715"/>
      <c r="IMP278" s="715"/>
      <c r="IMQ278" s="715"/>
      <c r="IMR278" s="715"/>
      <c r="IMS278" s="715"/>
      <c r="IMT278" s="715"/>
      <c r="IMU278" s="715"/>
      <c r="IMV278" s="715"/>
      <c r="IMW278" s="715"/>
      <c r="IMX278" s="715"/>
      <c r="IMY278" s="715"/>
      <c r="IMZ278" s="715"/>
      <c r="INA278" s="715"/>
      <c r="INB278" s="715"/>
      <c r="INC278" s="715"/>
      <c r="IND278" s="715"/>
      <c r="INE278" s="715"/>
      <c r="INF278" s="715"/>
      <c r="ING278" s="715"/>
      <c r="INH278" s="715"/>
      <c r="INI278" s="715"/>
      <c r="IPC278" s="715"/>
      <c r="IPD278" s="715"/>
      <c r="IPE278" s="715"/>
      <c r="IPF278" s="715"/>
      <c r="IPG278" s="715"/>
      <c r="IPH278" s="715"/>
      <c r="IPI278" s="715"/>
      <c r="IPJ278" s="715"/>
      <c r="IPK278" s="715"/>
      <c r="IPL278" s="715"/>
      <c r="IPM278" s="715"/>
      <c r="IPN278" s="715"/>
      <c r="IPO278" s="715"/>
      <c r="IPP278" s="715"/>
      <c r="IPQ278" s="715"/>
      <c r="IPR278" s="715"/>
      <c r="IPS278" s="715"/>
      <c r="IPT278" s="715"/>
      <c r="IPU278" s="715"/>
      <c r="IPV278" s="715"/>
      <c r="IPW278" s="715"/>
      <c r="IPX278" s="715"/>
      <c r="IPY278" s="715"/>
      <c r="IPZ278" s="715"/>
      <c r="IQA278" s="715"/>
      <c r="IQB278" s="715"/>
      <c r="IQC278" s="715"/>
      <c r="IQD278" s="715"/>
      <c r="IQE278" s="715"/>
      <c r="IQF278" s="715"/>
      <c r="IQG278" s="715"/>
      <c r="IQH278" s="715"/>
      <c r="IQI278" s="715"/>
      <c r="IQJ278" s="715"/>
      <c r="IQK278" s="715"/>
      <c r="IQL278" s="715"/>
      <c r="IQM278" s="715"/>
      <c r="IQN278" s="715"/>
      <c r="IQO278" s="715"/>
      <c r="IQP278" s="715"/>
      <c r="IQQ278" s="715"/>
      <c r="IQR278" s="715"/>
      <c r="IQS278" s="715"/>
      <c r="IQT278" s="715"/>
      <c r="IQU278" s="715"/>
      <c r="IQV278" s="715"/>
      <c r="IQW278" s="715"/>
      <c r="IQX278" s="715"/>
      <c r="IQY278" s="715"/>
      <c r="IQZ278" s="715"/>
      <c r="IRA278" s="715"/>
      <c r="IRB278" s="715"/>
      <c r="IRC278" s="715"/>
      <c r="IRD278" s="715"/>
      <c r="IRE278" s="715"/>
      <c r="IRF278" s="715"/>
      <c r="IRG278" s="715"/>
      <c r="IRH278" s="715"/>
      <c r="IRI278" s="715"/>
      <c r="IRJ278" s="715"/>
      <c r="IRK278" s="715"/>
      <c r="IRL278" s="715"/>
      <c r="IRM278" s="715"/>
      <c r="IRN278" s="715"/>
      <c r="IRO278" s="715"/>
      <c r="IRP278" s="715"/>
      <c r="IRQ278" s="715"/>
      <c r="IRR278" s="715"/>
      <c r="IRS278" s="715"/>
      <c r="ITM278" s="715"/>
      <c r="ITN278" s="715"/>
      <c r="ITO278" s="715"/>
      <c r="ITP278" s="715"/>
      <c r="ITQ278" s="715"/>
      <c r="ITR278" s="715"/>
      <c r="ITS278" s="715"/>
      <c r="ITT278" s="715"/>
      <c r="ITU278" s="715"/>
      <c r="ITV278" s="715"/>
      <c r="ITW278" s="715"/>
      <c r="ITX278" s="715"/>
      <c r="ITY278" s="715"/>
      <c r="ITZ278" s="715"/>
      <c r="IUA278" s="715"/>
      <c r="IUB278" s="715"/>
      <c r="IUC278" s="715"/>
      <c r="IUD278" s="715"/>
      <c r="IUE278" s="715"/>
      <c r="IUF278" s="715"/>
      <c r="IUG278" s="715"/>
      <c r="IUH278" s="715"/>
      <c r="IUI278" s="715"/>
      <c r="IUJ278" s="715"/>
      <c r="IUK278" s="715"/>
      <c r="IUL278" s="715"/>
      <c r="IUM278" s="715"/>
      <c r="IUN278" s="715"/>
      <c r="IUO278" s="715"/>
      <c r="IUP278" s="715"/>
      <c r="IUQ278" s="715"/>
      <c r="IUR278" s="715"/>
      <c r="IUS278" s="715"/>
      <c r="IUT278" s="715"/>
      <c r="IUU278" s="715"/>
      <c r="IUV278" s="715"/>
      <c r="IUW278" s="715"/>
      <c r="IUX278" s="715"/>
      <c r="IUY278" s="715"/>
      <c r="IUZ278" s="715"/>
      <c r="IVA278" s="715"/>
      <c r="IVB278" s="715"/>
      <c r="IVC278" s="715"/>
      <c r="IVD278" s="715"/>
      <c r="IVE278" s="715"/>
      <c r="IVF278" s="715"/>
      <c r="IVG278" s="715"/>
      <c r="IVH278" s="715"/>
      <c r="IVI278" s="715"/>
      <c r="IVJ278" s="715"/>
      <c r="IVK278" s="715"/>
      <c r="IVL278" s="715"/>
      <c r="IVM278" s="715"/>
      <c r="IVN278" s="715"/>
      <c r="IVO278" s="715"/>
      <c r="IVP278" s="715"/>
      <c r="IVQ278" s="715"/>
      <c r="IVR278" s="715"/>
      <c r="IVS278" s="715"/>
      <c r="IVT278" s="715"/>
      <c r="IVU278" s="715"/>
      <c r="IVV278" s="715"/>
      <c r="IVW278" s="715"/>
      <c r="IVX278" s="715"/>
      <c r="IVY278" s="715"/>
      <c r="IVZ278" s="715"/>
      <c r="IWA278" s="715"/>
      <c r="IWB278" s="715"/>
      <c r="IWC278" s="715"/>
      <c r="IXW278" s="715"/>
      <c r="IXX278" s="715"/>
      <c r="IXY278" s="715"/>
      <c r="IXZ278" s="715"/>
      <c r="IYA278" s="715"/>
      <c r="IYB278" s="715"/>
      <c r="IYC278" s="715"/>
      <c r="IYD278" s="715"/>
      <c r="IYE278" s="715"/>
      <c r="IYF278" s="715"/>
      <c r="IYG278" s="715"/>
      <c r="IYH278" s="715"/>
      <c r="IYI278" s="715"/>
      <c r="IYJ278" s="715"/>
      <c r="IYK278" s="715"/>
      <c r="IYL278" s="715"/>
      <c r="IYM278" s="715"/>
      <c r="IYN278" s="715"/>
      <c r="IYO278" s="715"/>
      <c r="IYP278" s="715"/>
      <c r="IYQ278" s="715"/>
      <c r="IYR278" s="715"/>
      <c r="IYS278" s="715"/>
      <c r="IYT278" s="715"/>
      <c r="IYU278" s="715"/>
      <c r="IYV278" s="715"/>
      <c r="IYW278" s="715"/>
      <c r="IYX278" s="715"/>
      <c r="IYY278" s="715"/>
      <c r="IYZ278" s="715"/>
      <c r="IZA278" s="715"/>
      <c r="IZB278" s="715"/>
      <c r="IZC278" s="715"/>
      <c r="IZD278" s="715"/>
      <c r="IZE278" s="715"/>
      <c r="IZF278" s="715"/>
      <c r="IZG278" s="715"/>
      <c r="IZH278" s="715"/>
      <c r="IZI278" s="715"/>
      <c r="IZJ278" s="715"/>
      <c r="IZK278" s="715"/>
      <c r="IZL278" s="715"/>
      <c r="IZM278" s="715"/>
      <c r="IZN278" s="715"/>
      <c r="IZO278" s="715"/>
      <c r="IZP278" s="715"/>
      <c r="IZQ278" s="715"/>
      <c r="IZR278" s="715"/>
      <c r="IZS278" s="715"/>
      <c r="IZT278" s="715"/>
      <c r="IZU278" s="715"/>
      <c r="IZV278" s="715"/>
      <c r="IZW278" s="715"/>
      <c r="IZX278" s="715"/>
      <c r="IZY278" s="715"/>
      <c r="IZZ278" s="715"/>
      <c r="JAA278" s="715"/>
      <c r="JAB278" s="715"/>
      <c r="JAC278" s="715"/>
      <c r="JAD278" s="715"/>
      <c r="JAE278" s="715"/>
      <c r="JAF278" s="715"/>
      <c r="JAG278" s="715"/>
      <c r="JAH278" s="715"/>
      <c r="JAI278" s="715"/>
      <c r="JAJ278" s="715"/>
      <c r="JAK278" s="715"/>
      <c r="JAL278" s="715"/>
      <c r="JAM278" s="715"/>
      <c r="JCG278" s="715"/>
      <c r="JCH278" s="715"/>
      <c r="JCI278" s="715"/>
      <c r="JCJ278" s="715"/>
      <c r="JCK278" s="715"/>
      <c r="JCL278" s="715"/>
      <c r="JCM278" s="715"/>
      <c r="JCN278" s="715"/>
      <c r="JCO278" s="715"/>
      <c r="JCP278" s="715"/>
      <c r="JCQ278" s="715"/>
      <c r="JCR278" s="715"/>
      <c r="JCS278" s="715"/>
      <c r="JCT278" s="715"/>
      <c r="JCU278" s="715"/>
      <c r="JCV278" s="715"/>
      <c r="JCW278" s="715"/>
      <c r="JCX278" s="715"/>
      <c r="JCY278" s="715"/>
      <c r="JCZ278" s="715"/>
      <c r="JDA278" s="715"/>
      <c r="JDB278" s="715"/>
      <c r="JDC278" s="715"/>
      <c r="JDD278" s="715"/>
      <c r="JDE278" s="715"/>
      <c r="JDF278" s="715"/>
      <c r="JDG278" s="715"/>
      <c r="JDH278" s="715"/>
      <c r="JDI278" s="715"/>
      <c r="JDJ278" s="715"/>
      <c r="JDK278" s="715"/>
      <c r="JDL278" s="715"/>
      <c r="JDM278" s="715"/>
      <c r="JDN278" s="715"/>
      <c r="JDO278" s="715"/>
      <c r="JDP278" s="715"/>
      <c r="JDQ278" s="715"/>
      <c r="JDR278" s="715"/>
      <c r="JDS278" s="715"/>
      <c r="JDT278" s="715"/>
      <c r="JDU278" s="715"/>
      <c r="JDV278" s="715"/>
      <c r="JDW278" s="715"/>
      <c r="JDX278" s="715"/>
      <c r="JDY278" s="715"/>
      <c r="JDZ278" s="715"/>
      <c r="JEA278" s="715"/>
      <c r="JEB278" s="715"/>
      <c r="JEC278" s="715"/>
      <c r="JED278" s="715"/>
      <c r="JEE278" s="715"/>
      <c r="JEF278" s="715"/>
      <c r="JEG278" s="715"/>
      <c r="JEH278" s="715"/>
      <c r="JEI278" s="715"/>
      <c r="JEJ278" s="715"/>
      <c r="JEK278" s="715"/>
      <c r="JEL278" s="715"/>
      <c r="JEM278" s="715"/>
      <c r="JEN278" s="715"/>
      <c r="JEO278" s="715"/>
      <c r="JEP278" s="715"/>
      <c r="JEQ278" s="715"/>
      <c r="JER278" s="715"/>
      <c r="JES278" s="715"/>
      <c r="JET278" s="715"/>
      <c r="JEU278" s="715"/>
      <c r="JEV278" s="715"/>
      <c r="JEW278" s="715"/>
      <c r="JGQ278" s="715"/>
      <c r="JGR278" s="715"/>
      <c r="JGS278" s="715"/>
      <c r="JGT278" s="715"/>
      <c r="JGU278" s="715"/>
      <c r="JGV278" s="715"/>
      <c r="JGW278" s="715"/>
      <c r="JGX278" s="715"/>
      <c r="JGY278" s="715"/>
      <c r="JGZ278" s="715"/>
      <c r="JHA278" s="715"/>
      <c r="JHB278" s="715"/>
      <c r="JHC278" s="715"/>
      <c r="JHD278" s="715"/>
      <c r="JHE278" s="715"/>
      <c r="JHF278" s="715"/>
      <c r="JHG278" s="715"/>
      <c r="JHH278" s="715"/>
      <c r="JHI278" s="715"/>
      <c r="JHJ278" s="715"/>
      <c r="JHK278" s="715"/>
      <c r="JHL278" s="715"/>
      <c r="JHM278" s="715"/>
      <c r="JHN278" s="715"/>
      <c r="JHO278" s="715"/>
      <c r="JHP278" s="715"/>
      <c r="JHQ278" s="715"/>
      <c r="JHR278" s="715"/>
      <c r="JHS278" s="715"/>
      <c r="JHT278" s="715"/>
      <c r="JHU278" s="715"/>
      <c r="JHV278" s="715"/>
      <c r="JHW278" s="715"/>
      <c r="JHX278" s="715"/>
      <c r="JHY278" s="715"/>
      <c r="JHZ278" s="715"/>
      <c r="JIA278" s="715"/>
      <c r="JIB278" s="715"/>
      <c r="JIC278" s="715"/>
      <c r="JID278" s="715"/>
      <c r="JIE278" s="715"/>
      <c r="JIF278" s="715"/>
      <c r="JIG278" s="715"/>
      <c r="JIH278" s="715"/>
      <c r="JII278" s="715"/>
      <c r="JIJ278" s="715"/>
      <c r="JIK278" s="715"/>
      <c r="JIL278" s="715"/>
      <c r="JIM278" s="715"/>
      <c r="JIN278" s="715"/>
      <c r="JIO278" s="715"/>
      <c r="JIP278" s="715"/>
      <c r="JIQ278" s="715"/>
      <c r="JIR278" s="715"/>
      <c r="JIS278" s="715"/>
      <c r="JIT278" s="715"/>
      <c r="JIU278" s="715"/>
      <c r="JIV278" s="715"/>
      <c r="JIW278" s="715"/>
      <c r="JIX278" s="715"/>
      <c r="JIY278" s="715"/>
      <c r="JIZ278" s="715"/>
      <c r="JJA278" s="715"/>
      <c r="JJB278" s="715"/>
      <c r="JJC278" s="715"/>
      <c r="JJD278" s="715"/>
      <c r="JJE278" s="715"/>
      <c r="JJF278" s="715"/>
      <c r="JJG278" s="715"/>
      <c r="JLA278" s="715"/>
      <c r="JLB278" s="715"/>
      <c r="JLC278" s="715"/>
      <c r="JLD278" s="715"/>
      <c r="JLE278" s="715"/>
      <c r="JLF278" s="715"/>
      <c r="JLG278" s="715"/>
      <c r="JLH278" s="715"/>
      <c r="JLI278" s="715"/>
      <c r="JLJ278" s="715"/>
      <c r="JLK278" s="715"/>
      <c r="JLL278" s="715"/>
      <c r="JLM278" s="715"/>
      <c r="JLN278" s="715"/>
      <c r="JLO278" s="715"/>
      <c r="JLP278" s="715"/>
      <c r="JLQ278" s="715"/>
      <c r="JLR278" s="715"/>
      <c r="JLS278" s="715"/>
      <c r="JLT278" s="715"/>
      <c r="JLU278" s="715"/>
      <c r="JLV278" s="715"/>
      <c r="JLW278" s="715"/>
      <c r="JLX278" s="715"/>
      <c r="JLY278" s="715"/>
      <c r="JLZ278" s="715"/>
      <c r="JMA278" s="715"/>
      <c r="JMB278" s="715"/>
      <c r="JMC278" s="715"/>
      <c r="JMD278" s="715"/>
      <c r="JME278" s="715"/>
      <c r="JMF278" s="715"/>
      <c r="JMG278" s="715"/>
      <c r="JMH278" s="715"/>
      <c r="JMI278" s="715"/>
      <c r="JMJ278" s="715"/>
      <c r="JMK278" s="715"/>
      <c r="JML278" s="715"/>
      <c r="JMM278" s="715"/>
      <c r="JMN278" s="715"/>
      <c r="JMO278" s="715"/>
      <c r="JMP278" s="715"/>
      <c r="JMQ278" s="715"/>
      <c r="JMR278" s="715"/>
      <c r="JMS278" s="715"/>
      <c r="JMT278" s="715"/>
      <c r="JMU278" s="715"/>
      <c r="JMV278" s="715"/>
      <c r="JMW278" s="715"/>
      <c r="JMX278" s="715"/>
      <c r="JMY278" s="715"/>
      <c r="JMZ278" s="715"/>
      <c r="JNA278" s="715"/>
      <c r="JNB278" s="715"/>
      <c r="JNC278" s="715"/>
      <c r="JND278" s="715"/>
      <c r="JNE278" s="715"/>
      <c r="JNF278" s="715"/>
      <c r="JNG278" s="715"/>
      <c r="JNH278" s="715"/>
      <c r="JNI278" s="715"/>
      <c r="JNJ278" s="715"/>
      <c r="JNK278" s="715"/>
      <c r="JNL278" s="715"/>
      <c r="JNM278" s="715"/>
      <c r="JNN278" s="715"/>
      <c r="JNO278" s="715"/>
      <c r="JNP278" s="715"/>
      <c r="JNQ278" s="715"/>
      <c r="JPK278" s="715"/>
      <c r="JPL278" s="715"/>
      <c r="JPM278" s="715"/>
      <c r="JPN278" s="715"/>
      <c r="JPO278" s="715"/>
      <c r="JPP278" s="715"/>
      <c r="JPQ278" s="715"/>
      <c r="JPR278" s="715"/>
      <c r="JPS278" s="715"/>
      <c r="JPT278" s="715"/>
      <c r="JPU278" s="715"/>
      <c r="JPV278" s="715"/>
      <c r="JPW278" s="715"/>
      <c r="JPX278" s="715"/>
      <c r="JPY278" s="715"/>
      <c r="JPZ278" s="715"/>
      <c r="JQA278" s="715"/>
      <c r="JQB278" s="715"/>
      <c r="JQC278" s="715"/>
      <c r="JQD278" s="715"/>
      <c r="JQE278" s="715"/>
      <c r="JQF278" s="715"/>
      <c r="JQG278" s="715"/>
      <c r="JQH278" s="715"/>
      <c r="JQI278" s="715"/>
      <c r="JQJ278" s="715"/>
      <c r="JQK278" s="715"/>
      <c r="JQL278" s="715"/>
      <c r="JQM278" s="715"/>
      <c r="JQN278" s="715"/>
      <c r="JQO278" s="715"/>
      <c r="JQP278" s="715"/>
      <c r="JQQ278" s="715"/>
      <c r="JQR278" s="715"/>
      <c r="JQS278" s="715"/>
      <c r="JQT278" s="715"/>
      <c r="JQU278" s="715"/>
      <c r="JQV278" s="715"/>
      <c r="JQW278" s="715"/>
      <c r="JQX278" s="715"/>
      <c r="JQY278" s="715"/>
      <c r="JQZ278" s="715"/>
      <c r="JRA278" s="715"/>
      <c r="JRB278" s="715"/>
      <c r="JRC278" s="715"/>
      <c r="JRD278" s="715"/>
      <c r="JRE278" s="715"/>
      <c r="JRF278" s="715"/>
      <c r="JRG278" s="715"/>
      <c r="JRH278" s="715"/>
      <c r="JRI278" s="715"/>
      <c r="JRJ278" s="715"/>
      <c r="JRK278" s="715"/>
      <c r="JRL278" s="715"/>
      <c r="JRM278" s="715"/>
      <c r="JRN278" s="715"/>
      <c r="JRO278" s="715"/>
      <c r="JRP278" s="715"/>
      <c r="JRQ278" s="715"/>
      <c r="JRR278" s="715"/>
      <c r="JRS278" s="715"/>
      <c r="JRT278" s="715"/>
      <c r="JRU278" s="715"/>
      <c r="JRV278" s="715"/>
      <c r="JRW278" s="715"/>
      <c r="JRX278" s="715"/>
      <c r="JRY278" s="715"/>
      <c r="JRZ278" s="715"/>
      <c r="JSA278" s="715"/>
      <c r="JTU278" s="715"/>
      <c r="JTV278" s="715"/>
      <c r="JTW278" s="715"/>
      <c r="JTX278" s="715"/>
      <c r="JTY278" s="715"/>
      <c r="JTZ278" s="715"/>
      <c r="JUA278" s="715"/>
      <c r="JUB278" s="715"/>
      <c r="JUC278" s="715"/>
      <c r="JUD278" s="715"/>
      <c r="JUE278" s="715"/>
      <c r="JUF278" s="715"/>
      <c r="JUG278" s="715"/>
      <c r="JUH278" s="715"/>
      <c r="JUI278" s="715"/>
      <c r="JUJ278" s="715"/>
      <c r="JUK278" s="715"/>
      <c r="JUL278" s="715"/>
      <c r="JUM278" s="715"/>
      <c r="JUN278" s="715"/>
      <c r="JUO278" s="715"/>
      <c r="JUP278" s="715"/>
      <c r="JUQ278" s="715"/>
      <c r="JUR278" s="715"/>
      <c r="JUS278" s="715"/>
      <c r="JUT278" s="715"/>
      <c r="JUU278" s="715"/>
      <c r="JUV278" s="715"/>
      <c r="JUW278" s="715"/>
      <c r="JUX278" s="715"/>
      <c r="JUY278" s="715"/>
      <c r="JUZ278" s="715"/>
      <c r="JVA278" s="715"/>
      <c r="JVB278" s="715"/>
      <c r="JVC278" s="715"/>
      <c r="JVD278" s="715"/>
      <c r="JVE278" s="715"/>
      <c r="JVF278" s="715"/>
      <c r="JVG278" s="715"/>
      <c r="JVH278" s="715"/>
      <c r="JVI278" s="715"/>
      <c r="JVJ278" s="715"/>
      <c r="JVK278" s="715"/>
      <c r="JVL278" s="715"/>
      <c r="JVM278" s="715"/>
      <c r="JVN278" s="715"/>
      <c r="JVO278" s="715"/>
      <c r="JVP278" s="715"/>
      <c r="JVQ278" s="715"/>
      <c r="JVR278" s="715"/>
      <c r="JVS278" s="715"/>
      <c r="JVT278" s="715"/>
      <c r="JVU278" s="715"/>
      <c r="JVV278" s="715"/>
      <c r="JVW278" s="715"/>
      <c r="JVX278" s="715"/>
      <c r="JVY278" s="715"/>
      <c r="JVZ278" s="715"/>
      <c r="JWA278" s="715"/>
      <c r="JWB278" s="715"/>
      <c r="JWC278" s="715"/>
      <c r="JWD278" s="715"/>
      <c r="JWE278" s="715"/>
      <c r="JWF278" s="715"/>
      <c r="JWG278" s="715"/>
      <c r="JWH278" s="715"/>
      <c r="JWI278" s="715"/>
      <c r="JWJ278" s="715"/>
      <c r="JWK278" s="715"/>
      <c r="JYE278" s="715"/>
      <c r="JYF278" s="715"/>
      <c r="JYG278" s="715"/>
      <c r="JYH278" s="715"/>
      <c r="JYI278" s="715"/>
      <c r="JYJ278" s="715"/>
      <c r="JYK278" s="715"/>
      <c r="JYL278" s="715"/>
      <c r="JYM278" s="715"/>
      <c r="JYN278" s="715"/>
      <c r="JYO278" s="715"/>
      <c r="JYP278" s="715"/>
      <c r="JYQ278" s="715"/>
      <c r="JYR278" s="715"/>
      <c r="JYS278" s="715"/>
      <c r="JYT278" s="715"/>
      <c r="JYU278" s="715"/>
      <c r="JYV278" s="715"/>
      <c r="JYW278" s="715"/>
      <c r="JYX278" s="715"/>
      <c r="JYY278" s="715"/>
      <c r="JYZ278" s="715"/>
      <c r="JZA278" s="715"/>
      <c r="JZB278" s="715"/>
      <c r="JZC278" s="715"/>
      <c r="JZD278" s="715"/>
      <c r="JZE278" s="715"/>
      <c r="JZF278" s="715"/>
      <c r="JZG278" s="715"/>
      <c r="JZH278" s="715"/>
      <c r="JZI278" s="715"/>
      <c r="JZJ278" s="715"/>
      <c r="JZK278" s="715"/>
      <c r="JZL278" s="715"/>
      <c r="JZM278" s="715"/>
      <c r="JZN278" s="715"/>
      <c r="JZO278" s="715"/>
      <c r="JZP278" s="715"/>
      <c r="JZQ278" s="715"/>
      <c r="JZR278" s="715"/>
      <c r="JZS278" s="715"/>
      <c r="JZT278" s="715"/>
      <c r="JZU278" s="715"/>
      <c r="JZV278" s="715"/>
      <c r="JZW278" s="715"/>
      <c r="JZX278" s="715"/>
      <c r="JZY278" s="715"/>
      <c r="JZZ278" s="715"/>
      <c r="KAA278" s="715"/>
      <c r="KAB278" s="715"/>
      <c r="KAC278" s="715"/>
      <c r="KAD278" s="715"/>
      <c r="KAE278" s="715"/>
      <c r="KAF278" s="715"/>
      <c r="KAG278" s="715"/>
      <c r="KAH278" s="715"/>
      <c r="KAI278" s="715"/>
      <c r="KAJ278" s="715"/>
      <c r="KAK278" s="715"/>
      <c r="KAL278" s="715"/>
      <c r="KAM278" s="715"/>
      <c r="KAN278" s="715"/>
      <c r="KAO278" s="715"/>
      <c r="KAP278" s="715"/>
      <c r="KAQ278" s="715"/>
      <c r="KAR278" s="715"/>
      <c r="KAS278" s="715"/>
      <c r="KAT278" s="715"/>
      <c r="KAU278" s="715"/>
      <c r="KCO278" s="715"/>
      <c r="KCP278" s="715"/>
      <c r="KCQ278" s="715"/>
      <c r="KCR278" s="715"/>
      <c r="KCS278" s="715"/>
      <c r="KCT278" s="715"/>
      <c r="KCU278" s="715"/>
      <c r="KCV278" s="715"/>
      <c r="KCW278" s="715"/>
      <c r="KCX278" s="715"/>
      <c r="KCY278" s="715"/>
      <c r="KCZ278" s="715"/>
      <c r="KDA278" s="715"/>
      <c r="KDB278" s="715"/>
      <c r="KDC278" s="715"/>
      <c r="KDD278" s="715"/>
      <c r="KDE278" s="715"/>
      <c r="KDF278" s="715"/>
      <c r="KDG278" s="715"/>
      <c r="KDH278" s="715"/>
      <c r="KDI278" s="715"/>
      <c r="KDJ278" s="715"/>
      <c r="KDK278" s="715"/>
      <c r="KDL278" s="715"/>
      <c r="KDM278" s="715"/>
      <c r="KDN278" s="715"/>
      <c r="KDO278" s="715"/>
      <c r="KDP278" s="715"/>
      <c r="KDQ278" s="715"/>
      <c r="KDR278" s="715"/>
      <c r="KDS278" s="715"/>
      <c r="KDT278" s="715"/>
      <c r="KDU278" s="715"/>
      <c r="KDV278" s="715"/>
      <c r="KDW278" s="715"/>
      <c r="KDX278" s="715"/>
      <c r="KDY278" s="715"/>
      <c r="KDZ278" s="715"/>
      <c r="KEA278" s="715"/>
      <c r="KEB278" s="715"/>
      <c r="KEC278" s="715"/>
      <c r="KED278" s="715"/>
      <c r="KEE278" s="715"/>
      <c r="KEF278" s="715"/>
      <c r="KEG278" s="715"/>
      <c r="KEH278" s="715"/>
      <c r="KEI278" s="715"/>
      <c r="KEJ278" s="715"/>
      <c r="KEK278" s="715"/>
      <c r="KEL278" s="715"/>
      <c r="KEM278" s="715"/>
      <c r="KEN278" s="715"/>
      <c r="KEO278" s="715"/>
      <c r="KEP278" s="715"/>
      <c r="KEQ278" s="715"/>
      <c r="KER278" s="715"/>
      <c r="KES278" s="715"/>
      <c r="KET278" s="715"/>
      <c r="KEU278" s="715"/>
      <c r="KEV278" s="715"/>
      <c r="KEW278" s="715"/>
      <c r="KEX278" s="715"/>
      <c r="KEY278" s="715"/>
      <c r="KEZ278" s="715"/>
      <c r="KFA278" s="715"/>
      <c r="KFB278" s="715"/>
      <c r="KFC278" s="715"/>
      <c r="KFD278" s="715"/>
      <c r="KFE278" s="715"/>
      <c r="KGY278" s="715"/>
      <c r="KGZ278" s="715"/>
      <c r="KHA278" s="715"/>
      <c r="KHB278" s="715"/>
      <c r="KHC278" s="715"/>
      <c r="KHD278" s="715"/>
      <c r="KHE278" s="715"/>
      <c r="KHF278" s="715"/>
      <c r="KHG278" s="715"/>
      <c r="KHH278" s="715"/>
      <c r="KHI278" s="715"/>
      <c r="KHJ278" s="715"/>
      <c r="KHK278" s="715"/>
      <c r="KHL278" s="715"/>
      <c r="KHM278" s="715"/>
      <c r="KHN278" s="715"/>
      <c r="KHO278" s="715"/>
      <c r="KHP278" s="715"/>
      <c r="KHQ278" s="715"/>
      <c r="KHR278" s="715"/>
      <c r="KHS278" s="715"/>
      <c r="KHT278" s="715"/>
      <c r="KHU278" s="715"/>
      <c r="KHV278" s="715"/>
      <c r="KHW278" s="715"/>
      <c r="KHX278" s="715"/>
      <c r="KHY278" s="715"/>
      <c r="KHZ278" s="715"/>
      <c r="KIA278" s="715"/>
      <c r="KIB278" s="715"/>
      <c r="KIC278" s="715"/>
      <c r="KID278" s="715"/>
      <c r="KIE278" s="715"/>
      <c r="KIF278" s="715"/>
      <c r="KIG278" s="715"/>
      <c r="KIH278" s="715"/>
      <c r="KII278" s="715"/>
      <c r="KIJ278" s="715"/>
      <c r="KIK278" s="715"/>
      <c r="KIL278" s="715"/>
      <c r="KIM278" s="715"/>
      <c r="KIN278" s="715"/>
      <c r="KIO278" s="715"/>
      <c r="KIP278" s="715"/>
      <c r="KIQ278" s="715"/>
      <c r="KIR278" s="715"/>
      <c r="KIS278" s="715"/>
      <c r="KIT278" s="715"/>
      <c r="KIU278" s="715"/>
      <c r="KIV278" s="715"/>
      <c r="KIW278" s="715"/>
      <c r="KIX278" s="715"/>
      <c r="KIY278" s="715"/>
      <c r="KIZ278" s="715"/>
      <c r="KJA278" s="715"/>
      <c r="KJB278" s="715"/>
      <c r="KJC278" s="715"/>
      <c r="KJD278" s="715"/>
      <c r="KJE278" s="715"/>
      <c r="KJF278" s="715"/>
      <c r="KJG278" s="715"/>
      <c r="KJH278" s="715"/>
      <c r="KJI278" s="715"/>
      <c r="KJJ278" s="715"/>
      <c r="KJK278" s="715"/>
      <c r="KJL278" s="715"/>
      <c r="KJM278" s="715"/>
      <c r="KJN278" s="715"/>
      <c r="KJO278" s="715"/>
      <c r="KLI278" s="715"/>
      <c r="KLJ278" s="715"/>
      <c r="KLK278" s="715"/>
      <c r="KLL278" s="715"/>
      <c r="KLM278" s="715"/>
      <c r="KLN278" s="715"/>
      <c r="KLO278" s="715"/>
      <c r="KLP278" s="715"/>
      <c r="KLQ278" s="715"/>
      <c r="KLR278" s="715"/>
      <c r="KLS278" s="715"/>
      <c r="KLT278" s="715"/>
      <c r="KLU278" s="715"/>
      <c r="KLV278" s="715"/>
      <c r="KLW278" s="715"/>
      <c r="KLX278" s="715"/>
      <c r="KLY278" s="715"/>
      <c r="KLZ278" s="715"/>
      <c r="KMA278" s="715"/>
      <c r="KMB278" s="715"/>
      <c r="KMC278" s="715"/>
      <c r="KMD278" s="715"/>
      <c r="KME278" s="715"/>
      <c r="KMF278" s="715"/>
      <c r="KMG278" s="715"/>
      <c r="KMH278" s="715"/>
      <c r="KMI278" s="715"/>
      <c r="KMJ278" s="715"/>
      <c r="KMK278" s="715"/>
      <c r="KML278" s="715"/>
      <c r="KMM278" s="715"/>
      <c r="KMN278" s="715"/>
      <c r="KMO278" s="715"/>
      <c r="KMP278" s="715"/>
      <c r="KMQ278" s="715"/>
      <c r="KMR278" s="715"/>
      <c r="KMS278" s="715"/>
      <c r="KMT278" s="715"/>
      <c r="KMU278" s="715"/>
      <c r="KMV278" s="715"/>
      <c r="KMW278" s="715"/>
      <c r="KMX278" s="715"/>
      <c r="KMY278" s="715"/>
      <c r="KMZ278" s="715"/>
      <c r="KNA278" s="715"/>
      <c r="KNB278" s="715"/>
      <c r="KNC278" s="715"/>
      <c r="KND278" s="715"/>
      <c r="KNE278" s="715"/>
      <c r="KNF278" s="715"/>
      <c r="KNG278" s="715"/>
      <c r="KNH278" s="715"/>
      <c r="KNI278" s="715"/>
      <c r="KNJ278" s="715"/>
      <c r="KNK278" s="715"/>
      <c r="KNL278" s="715"/>
      <c r="KNM278" s="715"/>
      <c r="KNN278" s="715"/>
      <c r="KNO278" s="715"/>
      <c r="KNP278" s="715"/>
      <c r="KNQ278" s="715"/>
      <c r="KNR278" s="715"/>
      <c r="KNS278" s="715"/>
      <c r="KNT278" s="715"/>
      <c r="KNU278" s="715"/>
      <c r="KNV278" s="715"/>
      <c r="KNW278" s="715"/>
      <c r="KNX278" s="715"/>
      <c r="KNY278" s="715"/>
      <c r="KPS278" s="715"/>
      <c r="KPT278" s="715"/>
      <c r="KPU278" s="715"/>
      <c r="KPV278" s="715"/>
      <c r="KPW278" s="715"/>
      <c r="KPX278" s="715"/>
      <c r="KPY278" s="715"/>
      <c r="KPZ278" s="715"/>
      <c r="KQA278" s="715"/>
      <c r="KQB278" s="715"/>
      <c r="KQC278" s="715"/>
      <c r="KQD278" s="715"/>
      <c r="KQE278" s="715"/>
      <c r="KQF278" s="715"/>
      <c r="KQG278" s="715"/>
      <c r="KQH278" s="715"/>
      <c r="KQI278" s="715"/>
      <c r="KQJ278" s="715"/>
      <c r="KQK278" s="715"/>
      <c r="KQL278" s="715"/>
      <c r="KQM278" s="715"/>
      <c r="KQN278" s="715"/>
      <c r="KQO278" s="715"/>
      <c r="KQP278" s="715"/>
      <c r="KQQ278" s="715"/>
      <c r="KQR278" s="715"/>
      <c r="KQS278" s="715"/>
      <c r="KQT278" s="715"/>
      <c r="KQU278" s="715"/>
      <c r="KQV278" s="715"/>
      <c r="KQW278" s="715"/>
      <c r="KQX278" s="715"/>
      <c r="KQY278" s="715"/>
      <c r="KQZ278" s="715"/>
      <c r="KRA278" s="715"/>
      <c r="KRB278" s="715"/>
      <c r="KRC278" s="715"/>
      <c r="KRD278" s="715"/>
      <c r="KRE278" s="715"/>
      <c r="KRF278" s="715"/>
      <c r="KRG278" s="715"/>
      <c r="KRH278" s="715"/>
      <c r="KRI278" s="715"/>
      <c r="KRJ278" s="715"/>
      <c r="KRK278" s="715"/>
      <c r="KRL278" s="715"/>
      <c r="KRM278" s="715"/>
      <c r="KRN278" s="715"/>
      <c r="KRO278" s="715"/>
      <c r="KRP278" s="715"/>
      <c r="KRQ278" s="715"/>
      <c r="KRR278" s="715"/>
      <c r="KRS278" s="715"/>
      <c r="KRT278" s="715"/>
      <c r="KRU278" s="715"/>
      <c r="KRV278" s="715"/>
      <c r="KRW278" s="715"/>
      <c r="KRX278" s="715"/>
      <c r="KRY278" s="715"/>
      <c r="KRZ278" s="715"/>
      <c r="KSA278" s="715"/>
      <c r="KSB278" s="715"/>
      <c r="KSC278" s="715"/>
      <c r="KSD278" s="715"/>
      <c r="KSE278" s="715"/>
      <c r="KSF278" s="715"/>
      <c r="KSG278" s="715"/>
      <c r="KSH278" s="715"/>
      <c r="KSI278" s="715"/>
      <c r="KUC278" s="715"/>
      <c r="KUD278" s="715"/>
      <c r="KUE278" s="715"/>
      <c r="KUF278" s="715"/>
      <c r="KUG278" s="715"/>
      <c r="KUH278" s="715"/>
      <c r="KUI278" s="715"/>
      <c r="KUJ278" s="715"/>
      <c r="KUK278" s="715"/>
      <c r="KUL278" s="715"/>
      <c r="KUM278" s="715"/>
      <c r="KUN278" s="715"/>
      <c r="KUO278" s="715"/>
      <c r="KUP278" s="715"/>
      <c r="KUQ278" s="715"/>
      <c r="KUR278" s="715"/>
      <c r="KUS278" s="715"/>
      <c r="KUT278" s="715"/>
      <c r="KUU278" s="715"/>
      <c r="KUV278" s="715"/>
      <c r="KUW278" s="715"/>
      <c r="KUX278" s="715"/>
      <c r="KUY278" s="715"/>
      <c r="KUZ278" s="715"/>
      <c r="KVA278" s="715"/>
      <c r="KVB278" s="715"/>
      <c r="KVC278" s="715"/>
      <c r="KVD278" s="715"/>
      <c r="KVE278" s="715"/>
      <c r="KVF278" s="715"/>
      <c r="KVG278" s="715"/>
      <c r="KVH278" s="715"/>
      <c r="KVI278" s="715"/>
      <c r="KVJ278" s="715"/>
      <c r="KVK278" s="715"/>
      <c r="KVL278" s="715"/>
      <c r="KVM278" s="715"/>
      <c r="KVN278" s="715"/>
      <c r="KVO278" s="715"/>
      <c r="KVP278" s="715"/>
      <c r="KVQ278" s="715"/>
      <c r="KVR278" s="715"/>
      <c r="KVS278" s="715"/>
      <c r="KVT278" s="715"/>
      <c r="KVU278" s="715"/>
      <c r="KVV278" s="715"/>
      <c r="KVW278" s="715"/>
      <c r="KVX278" s="715"/>
      <c r="KVY278" s="715"/>
      <c r="KVZ278" s="715"/>
      <c r="KWA278" s="715"/>
      <c r="KWB278" s="715"/>
      <c r="KWC278" s="715"/>
      <c r="KWD278" s="715"/>
      <c r="KWE278" s="715"/>
      <c r="KWF278" s="715"/>
      <c r="KWG278" s="715"/>
      <c r="KWH278" s="715"/>
      <c r="KWI278" s="715"/>
      <c r="KWJ278" s="715"/>
      <c r="KWK278" s="715"/>
      <c r="KWL278" s="715"/>
      <c r="KWM278" s="715"/>
      <c r="KWN278" s="715"/>
      <c r="KWO278" s="715"/>
      <c r="KWP278" s="715"/>
      <c r="KWQ278" s="715"/>
      <c r="KWR278" s="715"/>
      <c r="KWS278" s="715"/>
      <c r="KYM278" s="715"/>
      <c r="KYN278" s="715"/>
      <c r="KYO278" s="715"/>
      <c r="KYP278" s="715"/>
      <c r="KYQ278" s="715"/>
      <c r="KYR278" s="715"/>
      <c r="KYS278" s="715"/>
      <c r="KYT278" s="715"/>
      <c r="KYU278" s="715"/>
      <c r="KYV278" s="715"/>
      <c r="KYW278" s="715"/>
      <c r="KYX278" s="715"/>
      <c r="KYY278" s="715"/>
      <c r="KYZ278" s="715"/>
      <c r="KZA278" s="715"/>
      <c r="KZB278" s="715"/>
      <c r="KZC278" s="715"/>
      <c r="KZD278" s="715"/>
      <c r="KZE278" s="715"/>
      <c r="KZF278" s="715"/>
      <c r="KZG278" s="715"/>
      <c r="KZH278" s="715"/>
      <c r="KZI278" s="715"/>
      <c r="KZJ278" s="715"/>
      <c r="KZK278" s="715"/>
      <c r="KZL278" s="715"/>
      <c r="KZM278" s="715"/>
      <c r="KZN278" s="715"/>
      <c r="KZO278" s="715"/>
      <c r="KZP278" s="715"/>
      <c r="KZQ278" s="715"/>
      <c r="KZR278" s="715"/>
      <c r="KZS278" s="715"/>
      <c r="KZT278" s="715"/>
      <c r="KZU278" s="715"/>
      <c r="KZV278" s="715"/>
      <c r="KZW278" s="715"/>
      <c r="KZX278" s="715"/>
      <c r="KZY278" s="715"/>
      <c r="KZZ278" s="715"/>
      <c r="LAA278" s="715"/>
      <c r="LAB278" s="715"/>
      <c r="LAC278" s="715"/>
      <c r="LAD278" s="715"/>
      <c r="LAE278" s="715"/>
      <c r="LAF278" s="715"/>
      <c r="LAG278" s="715"/>
      <c r="LAH278" s="715"/>
      <c r="LAI278" s="715"/>
      <c r="LAJ278" s="715"/>
      <c r="LAK278" s="715"/>
      <c r="LAL278" s="715"/>
      <c r="LAM278" s="715"/>
      <c r="LAN278" s="715"/>
      <c r="LAO278" s="715"/>
      <c r="LAP278" s="715"/>
      <c r="LAQ278" s="715"/>
      <c r="LAR278" s="715"/>
      <c r="LAS278" s="715"/>
      <c r="LAT278" s="715"/>
      <c r="LAU278" s="715"/>
      <c r="LAV278" s="715"/>
      <c r="LAW278" s="715"/>
      <c r="LAX278" s="715"/>
      <c r="LAY278" s="715"/>
      <c r="LAZ278" s="715"/>
      <c r="LBA278" s="715"/>
      <c r="LBB278" s="715"/>
      <c r="LBC278" s="715"/>
      <c r="LCW278" s="715"/>
      <c r="LCX278" s="715"/>
      <c r="LCY278" s="715"/>
      <c r="LCZ278" s="715"/>
      <c r="LDA278" s="715"/>
      <c r="LDB278" s="715"/>
      <c r="LDC278" s="715"/>
      <c r="LDD278" s="715"/>
      <c r="LDE278" s="715"/>
      <c r="LDF278" s="715"/>
      <c r="LDG278" s="715"/>
      <c r="LDH278" s="715"/>
      <c r="LDI278" s="715"/>
      <c r="LDJ278" s="715"/>
      <c r="LDK278" s="715"/>
      <c r="LDL278" s="715"/>
      <c r="LDM278" s="715"/>
      <c r="LDN278" s="715"/>
      <c r="LDO278" s="715"/>
      <c r="LDP278" s="715"/>
      <c r="LDQ278" s="715"/>
      <c r="LDR278" s="715"/>
      <c r="LDS278" s="715"/>
      <c r="LDT278" s="715"/>
      <c r="LDU278" s="715"/>
      <c r="LDV278" s="715"/>
      <c r="LDW278" s="715"/>
      <c r="LDX278" s="715"/>
      <c r="LDY278" s="715"/>
      <c r="LDZ278" s="715"/>
      <c r="LEA278" s="715"/>
      <c r="LEB278" s="715"/>
      <c r="LEC278" s="715"/>
      <c r="LED278" s="715"/>
      <c r="LEE278" s="715"/>
      <c r="LEF278" s="715"/>
      <c r="LEG278" s="715"/>
      <c r="LEH278" s="715"/>
      <c r="LEI278" s="715"/>
      <c r="LEJ278" s="715"/>
      <c r="LEK278" s="715"/>
      <c r="LEL278" s="715"/>
      <c r="LEM278" s="715"/>
      <c r="LEN278" s="715"/>
      <c r="LEO278" s="715"/>
      <c r="LEP278" s="715"/>
      <c r="LEQ278" s="715"/>
      <c r="LER278" s="715"/>
      <c r="LES278" s="715"/>
      <c r="LET278" s="715"/>
      <c r="LEU278" s="715"/>
      <c r="LEV278" s="715"/>
      <c r="LEW278" s="715"/>
      <c r="LEX278" s="715"/>
      <c r="LEY278" s="715"/>
      <c r="LEZ278" s="715"/>
      <c r="LFA278" s="715"/>
      <c r="LFB278" s="715"/>
      <c r="LFC278" s="715"/>
      <c r="LFD278" s="715"/>
      <c r="LFE278" s="715"/>
      <c r="LFF278" s="715"/>
      <c r="LFG278" s="715"/>
      <c r="LFH278" s="715"/>
      <c r="LFI278" s="715"/>
      <c r="LFJ278" s="715"/>
      <c r="LFK278" s="715"/>
      <c r="LFL278" s="715"/>
      <c r="LFM278" s="715"/>
      <c r="LHG278" s="715"/>
      <c r="LHH278" s="715"/>
      <c r="LHI278" s="715"/>
      <c r="LHJ278" s="715"/>
      <c r="LHK278" s="715"/>
      <c r="LHL278" s="715"/>
      <c r="LHM278" s="715"/>
      <c r="LHN278" s="715"/>
      <c r="LHO278" s="715"/>
      <c r="LHP278" s="715"/>
      <c r="LHQ278" s="715"/>
      <c r="LHR278" s="715"/>
      <c r="LHS278" s="715"/>
      <c r="LHT278" s="715"/>
      <c r="LHU278" s="715"/>
      <c r="LHV278" s="715"/>
      <c r="LHW278" s="715"/>
      <c r="LHX278" s="715"/>
      <c r="LHY278" s="715"/>
      <c r="LHZ278" s="715"/>
      <c r="LIA278" s="715"/>
      <c r="LIB278" s="715"/>
      <c r="LIC278" s="715"/>
      <c r="LID278" s="715"/>
      <c r="LIE278" s="715"/>
      <c r="LIF278" s="715"/>
      <c r="LIG278" s="715"/>
      <c r="LIH278" s="715"/>
      <c r="LII278" s="715"/>
      <c r="LIJ278" s="715"/>
      <c r="LIK278" s="715"/>
      <c r="LIL278" s="715"/>
      <c r="LIM278" s="715"/>
      <c r="LIN278" s="715"/>
      <c r="LIO278" s="715"/>
      <c r="LIP278" s="715"/>
      <c r="LIQ278" s="715"/>
      <c r="LIR278" s="715"/>
      <c r="LIS278" s="715"/>
      <c r="LIT278" s="715"/>
      <c r="LIU278" s="715"/>
      <c r="LIV278" s="715"/>
      <c r="LIW278" s="715"/>
      <c r="LIX278" s="715"/>
      <c r="LIY278" s="715"/>
      <c r="LIZ278" s="715"/>
      <c r="LJA278" s="715"/>
      <c r="LJB278" s="715"/>
      <c r="LJC278" s="715"/>
      <c r="LJD278" s="715"/>
      <c r="LJE278" s="715"/>
      <c r="LJF278" s="715"/>
      <c r="LJG278" s="715"/>
      <c r="LJH278" s="715"/>
      <c r="LJI278" s="715"/>
      <c r="LJJ278" s="715"/>
      <c r="LJK278" s="715"/>
      <c r="LJL278" s="715"/>
      <c r="LJM278" s="715"/>
      <c r="LJN278" s="715"/>
      <c r="LJO278" s="715"/>
      <c r="LJP278" s="715"/>
      <c r="LJQ278" s="715"/>
      <c r="LJR278" s="715"/>
      <c r="LJS278" s="715"/>
      <c r="LJT278" s="715"/>
      <c r="LJU278" s="715"/>
      <c r="LJV278" s="715"/>
      <c r="LJW278" s="715"/>
      <c r="LLQ278" s="715"/>
      <c r="LLR278" s="715"/>
      <c r="LLS278" s="715"/>
      <c r="LLT278" s="715"/>
      <c r="LLU278" s="715"/>
      <c r="LLV278" s="715"/>
      <c r="LLW278" s="715"/>
      <c r="LLX278" s="715"/>
      <c r="LLY278" s="715"/>
      <c r="LLZ278" s="715"/>
      <c r="LMA278" s="715"/>
      <c r="LMB278" s="715"/>
      <c r="LMC278" s="715"/>
      <c r="LMD278" s="715"/>
      <c r="LME278" s="715"/>
      <c r="LMF278" s="715"/>
      <c r="LMG278" s="715"/>
      <c r="LMH278" s="715"/>
      <c r="LMI278" s="715"/>
      <c r="LMJ278" s="715"/>
      <c r="LMK278" s="715"/>
      <c r="LML278" s="715"/>
      <c r="LMM278" s="715"/>
      <c r="LMN278" s="715"/>
      <c r="LMO278" s="715"/>
      <c r="LMP278" s="715"/>
      <c r="LMQ278" s="715"/>
      <c r="LMR278" s="715"/>
      <c r="LMS278" s="715"/>
      <c r="LMT278" s="715"/>
      <c r="LMU278" s="715"/>
      <c r="LMV278" s="715"/>
      <c r="LMW278" s="715"/>
      <c r="LMX278" s="715"/>
      <c r="LMY278" s="715"/>
      <c r="LMZ278" s="715"/>
      <c r="LNA278" s="715"/>
      <c r="LNB278" s="715"/>
      <c r="LNC278" s="715"/>
      <c r="LND278" s="715"/>
      <c r="LNE278" s="715"/>
      <c r="LNF278" s="715"/>
      <c r="LNG278" s="715"/>
      <c r="LNH278" s="715"/>
      <c r="LNI278" s="715"/>
      <c r="LNJ278" s="715"/>
      <c r="LNK278" s="715"/>
      <c r="LNL278" s="715"/>
      <c r="LNM278" s="715"/>
      <c r="LNN278" s="715"/>
      <c r="LNO278" s="715"/>
      <c r="LNP278" s="715"/>
      <c r="LNQ278" s="715"/>
      <c r="LNR278" s="715"/>
      <c r="LNS278" s="715"/>
      <c r="LNT278" s="715"/>
      <c r="LNU278" s="715"/>
      <c r="LNV278" s="715"/>
      <c r="LNW278" s="715"/>
      <c r="LNX278" s="715"/>
      <c r="LNY278" s="715"/>
      <c r="LNZ278" s="715"/>
      <c r="LOA278" s="715"/>
      <c r="LOB278" s="715"/>
      <c r="LOC278" s="715"/>
      <c r="LOD278" s="715"/>
      <c r="LOE278" s="715"/>
      <c r="LOF278" s="715"/>
      <c r="LOG278" s="715"/>
      <c r="LQA278" s="715"/>
      <c r="LQB278" s="715"/>
      <c r="LQC278" s="715"/>
      <c r="LQD278" s="715"/>
      <c r="LQE278" s="715"/>
      <c r="LQF278" s="715"/>
      <c r="LQG278" s="715"/>
      <c r="LQH278" s="715"/>
      <c r="LQI278" s="715"/>
      <c r="LQJ278" s="715"/>
      <c r="LQK278" s="715"/>
      <c r="LQL278" s="715"/>
      <c r="LQM278" s="715"/>
      <c r="LQN278" s="715"/>
      <c r="LQO278" s="715"/>
      <c r="LQP278" s="715"/>
      <c r="LQQ278" s="715"/>
      <c r="LQR278" s="715"/>
      <c r="LQS278" s="715"/>
      <c r="LQT278" s="715"/>
      <c r="LQU278" s="715"/>
      <c r="LQV278" s="715"/>
      <c r="LQW278" s="715"/>
      <c r="LQX278" s="715"/>
      <c r="LQY278" s="715"/>
      <c r="LQZ278" s="715"/>
      <c r="LRA278" s="715"/>
      <c r="LRB278" s="715"/>
      <c r="LRC278" s="715"/>
      <c r="LRD278" s="715"/>
      <c r="LRE278" s="715"/>
      <c r="LRF278" s="715"/>
      <c r="LRG278" s="715"/>
      <c r="LRH278" s="715"/>
      <c r="LRI278" s="715"/>
      <c r="LRJ278" s="715"/>
      <c r="LRK278" s="715"/>
      <c r="LRL278" s="715"/>
      <c r="LRM278" s="715"/>
      <c r="LRN278" s="715"/>
      <c r="LRO278" s="715"/>
      <c r="LRP278" s="715"/>
      <c r="LRQ278" s="715"/>
      <c r="LRR278" s="715"/>
      <c r="LRS278" s="715"/>
      <c r="LRT278" s="715"/>
      <c r="LRU278" s="715"/>
      <c r="LRV278" s="715"/>
      <c r="LRW278" s="715"/>
      <c r="LRX278" s="715"/>
      <c r="LRY278" s="715"/>
      <c r="LRZ278" s="715"/>
      <c r="LSA278" s="715"/>
      <c r="LSB278" s="715"/>
      <c r="LSC278" s="715"/>
      <c r="LSD278" s="715"/>
      <c r="LSE278" s="715"/>
      <c r="LSF278" s="715"/>
      <c r="LSG278" s="715"/>
      <c r="LSH278" s="715"/>
      <c r="LSI278" s="715"/>
      <c r="LSJ278" s="715"/>
      <c r="LSK278" s="715"/>
      <c r="LSL278" s="715"/>
      <c r="LSM278" s="715"/>
      <c r="LSN278" s="715"/>
      <c r="LSO278" s="715"/>
      <c r="LSP278" s="715"/>
      <c r="LSQ278" s="715"/>
      <c r="LUK278" s="715"/>
      <c r="LUL278" s="715"/>
      <c r="LUM278" s="715"/>
      <c r="LUN278" s="715"/>
      <c r="LUO278" s="715"/>
      <c r="LUP278" s="715"/>
      <c r="LUQ278" s="715"/>
      <c r="LUR278" s="715"/>
      <c r="LUS278" s="715"/>
      <c r="LUT278" s="715"/>
      <c r="LUU278" s="715"/>
      <c r="LUV278" s="715"/>
      <c r="LUW278" s="715"/>
      <c r="LUX278" s="715"/>
      <c r="LUY278" s="715"/>
      <c r="LUZ278" s="715"/>
      <c r="LVA278" s="715"/>
      <c r="LVB278" s="715"/>
      <c r="LVC278" s="715"/>
      <c r="LVD278" s="715"/>
      <c r="LVE278" s="715"/>
      <c r="LVF278" s="715"/>
      <c r="LVG278" s="715"/>
      <c r="LVH278" s="715"/>
      <c r="LVI278" s="715"/>
      <c r="LVJ278" s="715"/>
      <c r="LVK278" s="715"/>
      <c r="LVL278" s="715"/>
      <c r="LVM278" s="715"/>
      <c r="LVN278" s="715"/>
      <c r="LVO278" s="715"/>
      <c r="LVP278" s="715"/>
      <c r="LVQ278" s="715"/>
      <c r="LVR278" s="715"/>
      <c r="LVS278" s="715"/>
      <c r="LVT278" s="715"/>
      <c r="LVU278" s="715"/>
      <c r="LVV278" s="715"/>
      <c r="LVW278" s="715"/>
      <c r="LVX278" s="715"/>
      <c r="LVY278" s="715"/>
      <c r="LVZ278" s="715"/>
      <c r="LWA278" s="715"/>
      <c r="LWB278" s="715"/>
      <c r="LWC278" s="715"/>
      <c r="LWD278" s="715"/>
      <c r="LWE278" s="715"/>
      <c r="LWF278" s="715"/>
      <c r="LWG278" s="715"/>
      <c r="LWH278" s="715"/>
      <c r="LWI278" s="715"/>
      <c r="LWJ278" s="715"/>
      <c r="LWK278" s="715"/>
      <c r="LWL278" s="715"/>
      <c r="LWM278" s="715"/>
      <c r="LWN278" s="715"/>
      <c r="LWO278" s="715"/>
      <c r="LWP278" s="715"/>
      <c r="LWQ278" s="715"/>
      <c r="LWR278" s="715"/>
      <c r="LWS278" s="715"/>
      <c r="LWT278" s="715"/>
      <c r="LWU278" s="715"/>
      <c r="LWV278" s="715"/>
      <c r="LWW278" s="715"/>
      <c r="LWX278" s="715"/>
      <c r="LWY278" s="715"/>
      <c r="LWZ278" s="715"/>
      <c r="LXA278" s="715"/>
      <c r="LYU278" s="715"/>
      <c r="LYV278" s="715"/>
      <c r="LYW278" s="715"/>
      <c r="LYX278" s="715"/>
      <c r="LYY278" s="715"/>
      <c r="LYZ278" s="715"/>
      <c r="LZA278" s="715"/>
      <c r="LZB278" s="715"/>
      <c r="LZC278" s="715"/>
      <c r="LZD278" s="715"/>
      <c r="LZE278" s="715"/>
      <c r="LZF278" s="715"/>
      <c r="LZG278" s="715"/>
      <c r="LZH278" s="715"/>
      <c r="LZI278" s="715"/>
      <c r="LZJ278" s="715"/>
      <c r="LZK278" s="715"/>
      <c r="LZL278" s="715"/>
      <c r="LZM278" s="715"/>
      <c r="LZN278" s="715"/>
      <c r="LZO278" s="715"/>
      <c r="LZP278" s="715"/>
      <c r="LZQ278" s="715"/>
      <c r="LZR278" s="715"/>
      <c r="LZS278" s="715"/>
      <c r="LZT278" s="715"/>
      <c r="LZU278" s="715"/>
      <c r="LZV278" s="715"/>
      <c r="LZW278" s="715"/>
      <c r="LZX278" s="715"/>
      <c r="LZY278" s="715"/>
      <c r="LZZ278" s="715"/>
      <c r="MAA278" s="715"/>
      <c r="MAB278" s="715"/>
      <c r="MAC278" s="715"/>
      <c r="MAD278" s="715"/>
      <c r="MAE278" s="715"/>
      <c r="MAF278" s="715"/>
      <c r="MAG278" s="715"/>
      <c r="MAH278" s="715"/>
      <c r="MAI278" s="715"/>
      <c r="MAJ278" s="715"/>
      <c r="MAK278" s="715"/>
      <c r="MAL278" s="715"/>
      <c r="MAM278" s="715"/>
      <c r="MAN278" s="715"/>
      <c r="MAO278" s="715"/>
      <c r="MAP278" s="715"/>
      <c r="MAQ278" s="715"/>
      <c r="MAR278" s="715"/>
      <c r="MAS278" s="715"/>
      <c r="MAT278" s="715"/>
      <c r="MAU278" s="715"/>
      <c r="MAV278" s="715"/>
      <c r="MAW278" s="715"/>
      <c r="MAX278" s="715"/>
      <c r="MAY278" s="715"/>
      <c r="MAZ278" s="715"/>
      <c r="MBA278" s="715"/>
      <c r="MBB278" s="715"/>
      <c r="MBC278" s="715"/>
      <c r="MBD278" s="715"/>
      <c r="MBE278" s="715"/>
      <c r="MBF278" s="715"/>
      <c r="MBG278" s="715"/>
      <c r="MBH278" s="715"/>
      <c r="MBI278" s="715"/>
      <c r="MBJ278" s="715"/>
      <c r="MBK278" s="715"/>
      <c r="MDE278" s="715"/>
      <c r="MDF278" s="715"/>
      <c r="MDG278" s="715"/>
      <c r="MDH278" s="715"/>
      <c r="MDI278" s="715"/>
      <c r="MDJ278" s="715"/>
      <c r="MDK278" s="715"/>
      <c r="MDL278" s="715"/>
      <c r="MDM278" s="715"/>
      <c r="MDN278" s="715"/>
      <c r="MDO278" s="715"/>
      <c r="MDP278" s="715"/>
      <c r="MDQ278" s="715"/>
      <c r="MDR278" s="715"/>
      <c r="MDS278" s="715"/>
      <c r="MDT278" s="715"/>
      <c r="MDU278" s="715"/>
      <c r="MDV278" s="715"/>
      <c r="MDW278" s="715"/>
      <c r="MDX278" s="715"/>
      <c r="MDY278" s="715"/>
      <c r="MDZ278" s="715"/>
      <c r="MEA278" s="715"/>
      <c r="MEB278" s="715"/>
      <c r="MEC278" s="715"/>
      <c r="MED278" s="715"/>
      <c r="MEE278" s="715"/>
      <c r="MEF278" s="715"/>
      <c r="MEG278" s="715"/>
      <c r="MEH278" s="715"/>
      <c r="MEI278" s="715"/>
      <c r="MEJ278" s="715"/>
      <c r="MEK278" s="715"/>
      <c r="MEL278" s="715"/>
      <c r="MEM278" s="715"/>
      <c r="MEN278" s="715"/>
      <c r="MEO278" s="715"/>
      <c r="MEP278" s="715"/>
      <c r="MEQ278" s="715"/>
      <c r="MER278" s="715"/>
      <c r="MES278" s="715"/>
      <c r="MET278" s="715"/>
      <c r="MEU278" s="715"/>
      <c r="MEV278" s="715"/>
      <c r="MEW278" s="715"/>
      <c r="MEX278" s="715"/>
      <c r="MEY278" s="715"/>
      <c r="MEZ278" s="715"/>
      <c r="MFA278" s="715"/>
      <c r="MFB278" s="715"/>
      <c r="MFC278" s="715"/>
      <c r="MFD278" s="715"/>
      <c r="MFE278" s="715"/>
      <c r="MFF278" s="715"/>
      <c r="MFG278" s="715"/>
      <c r="MFH278" s="715"/>
      <c r="MFI278" s="715"/>
      <c r="MFJ278" s="715"/>
      <c r="MFK278" s="715"/>
      <c r="MFL278" s="715"/>
      <c r="MFM278" s="715"/>
      <c r="MFN278" s="715"/>
      <c r="MFO278" s="715"/>
      <c r="MFP278" s="715"/>
      <c r="MFQ278" s="715"/>
      <c r="MFR278" s="715"/>
      <c r="MFS278" s="715"/>
      <c r="MFT278" s="715"/>
      <c r="MFU278" s="715"/>
      <c r="MHO278" s="715"/>
      <c r="MHP278" s="715"/>
      <c r="MHQ278" s="715"/>
      <c r="MHR278" s="715"/>
      <c r="MHS278" s="715"/>
      <c r="MHT278" s="715"/>
      <c r="MHU278" s="715"/>
      <c r="MHV278" s="715"/>
      <c r="MHW278" s="715"/>
      <c r="MHX278" s="715"/>
      <c r="MHY278" s="715"/>
      <c r="MHZ278" s="715"/>
      <c r="MIA278" s="715"/>
      <c r="MIB278" s="715"/>
      <c r="MIC278" s="715"/>
      <c r="MID278" s="715"/>
      <c r="MIE278" s="715"/>
      <c r="MIF278" s="715"/>
      <c r="MIG278" s="715"/>
      <c r="MIH278" s="715"/>
      <c r="MII278" s="715"/>
      <c r="MIJ278" s="715"/>
      <c r="MIK278" s="715"/>
      <c r="MIL278" s="715"/>
      <c r="MIM278" s="715"/>
      <c r="MIN278" s="715"/>
      <c r="MIO278" s="715"/>
      <c r="MIP278" s="715"/>
      <c r="MIQ278" s="715"/>
      <c r="MIR278" s="715"/>
      <c r="MIS278" s="715"/>
      <c r="MIT278" s="715"/>
      <c r="MIU278" s="715"/>
      <c r="MIV278" s="715"/>
      <c r="MIW278" s="715"/>
      <c r="MIX278" s="715"/>
      <c r="MIY278" s="715"/>
      <c r="MIZ278" s="715"/>
      <c r="MJA278" s="715"/>
      <c r="MJB278" s="715"/>
      <c r="MJC278" s="715"/>
      <c r="MJD278" s="715"/>
      <c r="MJE278" s="715"/>
      <c r="MJF278" s="715"/>
      <c r="MJG278" s="715"/>
      <c r="MJH278" s="715"/>
      <c r="MJI278" s="715"/>
      <c r="MJJ278" s="715"/>
      <c r="MJK278" s="715"/>
      <c r="MJL278" s="715"/>
      <c r="MJM278" s="715"/>
      <c r="MJN278" s="715"/>
      <c r="MJO278" s="715"/>
      <c r="MJP278" s="715"/>
      <c r="MJQ278" s="715"/>
      <c r="MJR278" s="715"/>
      <c r="MJS278" s="715"/>
      <c r="MJT278" s="715"/>
      <c r="MJU278" s="715"/>
      <c r="MJV278" s="715"/>
      <c r="MJW278" s="715"/>
      <c r="MJX278" s="715"/>
      <c r="MJY278" s="715"/>
      <c r="MJZ278" s="715"/>
      <c r="MKA278" s="715"/>
      <c r="MKB278" s="715"/>
      <c r="MKC278" s="715"/>
      <c r="MKD278" s="715"/>
      <c r="MKE278" s="715"/>
      <c r="MLY278" s="715"/>
      <c r="MLZ278" s="715"/>
      <c r="MMA278" s="715"/>
      <c r="MMB278" s="715"/>
      <c r="MMC278" s="715"/>
      <c r="MMD278" s="715"/>
      <c r="MME278" s="715"/>
      <c r="MMF278" s="715"/>
      <c r="MMG278" s="715"/>
      <c r="MMH278" s="715"/>
      <c r="MMI278" s="715"/>
      <c r="MMJ278" s="715"/>
      <c r="MMK278" s="715"/>
      <c r="MML278" s="715"/>
      <c r="MMM278" s="715"/>
      <c r="MMN278" s="715"/>
      <c r="MMO278" s="715"/>
      <c r="MMP278" s="715"/>
      <c r="MMQ278" s="715"/>
      <c r="MMR278" s="715"/>
      <c r="MMS278" s="715"/>
      <c r="MMT278" s="715"/>
      <c r="MMU278" s="715"/>
      <c r="MMV278" s="715"/>
      <c r="MMW278" s="715"/>
      <c r="MMX278" s="715"/>
      <c r="MMY278" s="715"/>
      <c r="MMZ278" s="715"/>
      <c r="MNA278" s="715"/>
      <c r="MNB278" s="715"/>
      <c r="MNC278" s="715"/>
      <c r="MND278" s="715"/>
      <c r="MNE278" s="715"/>
      <c r="MNF278" s="715"/>
      <c r="MNG278" s="715"/>
      <c r="MNH278" s="715"/>
      <c r="MNI278" s="715"/>
      <c r="MNJ278" s="715"/>
      <c r="MNK278" s="715"/>
      <c r="MNL278" s="715"/>
      <c r="MNM278" s="715"/>
      <c r="MNN278" s="715"/>
      <c r="MNO278" s="715"/>
      <c r="MNP278" s="715"/>
      <c r="MNQ278" s="715"/>
      <c r="MNR278" s="715"/>
      <c r="MNS278" s="715"/>
      <c r="MNT278" s="715"/>
      <c r="MNU278" s="715"/>
      <c r="MNV278" s="715"/>
      <c r="MNW278" s="715"/>
      <c r="MNX278" s="715"/>
      <c r="MNY278" s="715"/>
      <c r="MNZ278" s="715"/>
      <c r="MOA278" s="715"/>
      <c r="MOB278" s="715"/>
      <c r="MOC278" s="715"/>
      <c r="MOD278" s="715"/>
      <c r="MOE278" s="715"/>
      <c r="MOF278" s="715"/>
      <c r="MOG278" s="715"/>
      <c r="MOH278" s="715"/>
      <c r="MOI278" s="715"/>
      <c r="MOJ278" s="715"/>
      <c r="MOK278" s="715"/>
      <c r="MOL278" s="715"/>
      <c r="MOM278" s="715"/>
      <c r="MON278" s="715"/>
      <c r="MOO278" s="715"/>
      <c r="MQI278" s="715"/>
      <c r="MQJ278" s="715"/>
      <c r="MQK278" s="715"/>
      <c r="MQL278" s="715"/>
      <c r="MQM278" s="715"/>
      <c r="MQN278" s="715"/>
      <c r="MQO278" s="715"/>
      <c r="MQP278" s="715"/>
      <c r="MQQ278" s="715"/>
      <c r="MQR278" s="715"/>
      <c r="MQS278" s="715"/>
      <c r="MQT278" s="715"/>
      <c r="MQU278" s="715"/>
      <c r="MQV278" s="715"/>
      <c r="MQW278" s="715"/>
      <c r="MQX278" s="715"/>
      <c r="MQY278" s="715"/>
      <c r="MQZ278" s="715"/>
      <c r="MRA278" s="715"/>
      <c r="MRB278" s="715"/>
      <c r="MRC278" s="715"/>
      <c r="MRD278" s="715"/>
      <c r="MRE278" s="715"/>
      <c r="MRF278" s="715"/>
      <c r="MRG278" s="715"/>
      <c r="MRH278" s="715"/>
      <c r="MRI278" s="715"/>
      <c r="MRJ278" s="715"/>
      <c r="MRK278" s="715"/>
      <c r="MRL278" s="715"/>
      <c r="MRM278" s="715"/>
      <c r="MRN278" s="715"/>
      <c r="MRO278" s="715"/>
      <c r="MRP278" s="715"/>
      <c r="MRQ278" s="715"/>
      <c r="MRR278" s="715"/>
      <c r="MRS278" s="715"/>
      <c r="MRT278" s="715"/>
      <c r="MRU278" s="715"/>
      <c r="MRV278" s="715"/>
      <c r="MRW278" s="715"/>
      <c r="MRX278" s="715"/>
      <c r="MRY278" s="715"/>
      <c r="MRZ278" s="715"/>
      <c r="MSA278" s="715"/>
      <c r="MSB278" s="715"/>
      <c r="MSC278" s="715"/>
      <c r="MSD278" s="715"/>
      <c r="MSE278" s="715"/>
      <c r="MSF278" s="715"/>
      <c r="MSG278" s="715"/>
      <c r="MSH278" s="715"/>
      <c r="MSI278" s="715"/>
      <c r="MSJ278" s="715"/>
      <c r="MSK278" s="715"/>
      <c r="MSL278" s="715"/>
      <c r="MSM278" s="715"/>
      <c r="MSN278" s="715"/>
      <c r="MSO278" s="715"/>
      <c r="MSP278" s="715"/>
      <c r="MSQ278" s="715"/>
      <c r="MSR278" s="715"/>
      <c r="MSS278" s="715"/>
      <c r="MST278" s="715"/>
      <c r="MSU278" s="715"/>
      <c r="MSV278" s="715"/>
      <c r="MSW278" s="715"/>
      <c r="MSX278" s="715"/>
      <c r="MSY278" s="715"/>
      <c r="MUS278" s="715"/>
      <c r="MUT278" s="715"/>
      <c r="MUU278" s="715"/>
      <c r="MUV278" s="715"/>
      <c r="MUW278" s="715"/>
      <c r="MUX278" s="715"/>
      <c r="MUY278" s="715"/>
      <c r="MUZ278" s="715"/>
      <c r="MVA278" s="715"/>
      <c r="MVB278" s="715"/>
      <c r="MVC278" s="715"/>
      <c r="MVD278" s="715"/>
      <c r="MVE278" s="715"/>
      <c r="MVF278" s="715"/>
      <c r="MVG278" s="715"/>
      <c r="MVH278" s="715"/>
      <c r="MVI278" s="715"/>
      <c r="MVJ278" s="715"/>
      <c r="MVK278" s="715"/>
      <c r="MVL278" s="715"/>
      <c r="MVM278" s="715"/>
      <c r="MVN278" s="715"/>
      <c r="MVO278" s="715"/>
      <c r="MVP278" s="715"/>
      <c r="MVQ278" s="715"/>
      <c r="MVR278" s="715"/>
      <c r="MVS278" s="715"/>
      <c r="MVT278" s="715"/>
      <c r="MVU278" s="715"/>
      <c r="MVV278" s="715"/>
      <c r="MVW278" s="715"/>
      <c r="MVX278" s="715"/>
      <c r="MVY278" s="715"/>
      <c r="MVZ278" s="715"/>
      <c r="MWA278" s="715"/>
      <c r="MWB278" s="715"/>
      <c r="MWC278" s="715"/>
      <c r="MWD278" s="715"/>
      <c r="MWE278" s="715"/>
      <c r="MWF278" s="715"/>
      <c r="MWG278" s="715"/>
      <c r="MWH278" s="715"/>
      <c r="MWI278" s="715"/>
      <c r="MWJ278" s="715"/>
      <c r="MWK278" s="715"/>
      <c r="MWL278" s="715"/>
      <c r="MWM278" s="715"/>
      <c r="MWN278" s="715"/>
      <c r="MWO278" s="715"/>
      <c r="MWP278" s="715"/>
      <c r="MWQ278" s="715"/>
      <c r="MWR278" s="715"/>
      <c r="MWS278" s="715"/>
      <c r="MWT278" s="715"/>
      <c r="MWU278" s="715"/>
      <c r="MWV278" s="715"/>
      <c r="MWW278" s="715"/>
      <c r="MWX278" s="715"/>
      <c r="MWY278" s="715"/>
      <c r="MWZ278" s="715"/>
      <c r="MXA278" s="715"/>
      <c r="MXB278" s="715"/>
      <c r="MXC278" s="715"/>
      <c r="MXD278" s="715"/>
      <c r="MXE278" s="715"/>
      <c r="MXF278" s="715"/>
      <c r="MXG278" s="715"/>
      <c r="MXH278" s="715"/>
      <c r="MXI278" s="715"/>
      <c r="MZC278" s="715"/>
      <c r="MZD278" s="715"/>
      <c r="MZE278" s="715"/>
      <c r="MZF278" s="715"/>
      <c r="MZG278" s="715"/>
      <c r="MZH278" s="715"/>
      <c r="MZI278" s="715"/>
      <c r="MZJ278" s="715"/>
      <c r="MZK278" s="715"/>
      <c r="MZL278" s="715"/>
      <c r="MZM278" s="715"/>
      <c r="MZN278" s="715"/>
      <c r="MZO278" s="715"/>
      <c r="MZP278" s="715"/>
      <c r="MZQ278" s="715"/>
      <c r="MZR278" s="715"/>
      <c r="MZS278" s="715"/>
      <c r="MZT278" s="715"/>
      <c r="MZU278" s="715"/>
      <c r="MZV278" s="715"/>
      <c r="MZW278" s="715"/>
      <c r="MZX278" s="715"/>
      <c r="MZY278" s="715"/>
      <c r="MZZ278" s="715"/>
      <c r="NAA278" s="715"/>
      <c r="NAB278" s="715"/>
      <c r="NAC278" s="715"/>
      <c r="NAD278" s="715"/>
      <c r="NAE278" s="715"/>
      <c r="NAF278" s="715"/>
      <c r="NAG278" s="715"/>
      <c r="NAH278" s="715"/>
      <c r="NAI278" s="715"/>
      <c r="NAJ278" s="715"/>
      <c r="NAK278" s="715"/>
      <c r="NAL278" s="715"/>
      <c r="NAM278" s="715"/>
      <c r="NAN278" s="715"/>
      <c r="NAO278" s="715"/>
      <c r="NAP278" s="715"/>
      <c r="NAQ278" s="715"/>
      <c r="NAR278" s="715"/>
      <c r="NAS278" s="715"/>
      <c r="NAT278" s="715"/>
      <c r="NAU278" s="715"/>
      <c r="NAV278" s="715"/>
      <c r="NAW278" s="715"/>
      <c r="NAX278" s="715"/>
      <c r="NAY278" s="715"/>
      <c r="NAZ278" s="715"/>
      <c r="NBA278" s="715"/>
      <c r="NBB278" s="715"/>
      <c r="NBC278" s="715"/>
      <c r="NBD278" s="715"/>
      <c r="NBE278" s="715"/>
      <c r="NBF278" s="715"/>
      <c r="NBG278" s="715"/>
      <c r="NBH278" s="715"/>
      <c r="NBI278" s="715"/>
      <c r="NBJ278" s="715"/>
      <c r="NBK278" s="715"/>
      <c r="NBL278" s="715"/>
      <c r="NBM278" s="715"/>
      <c r="NBN278" s="715"/>
      <c r="NBO278" s="715"/>
      <c r="NBP278" s="715"/>
      <c r="NBQ278" s="715"/>
      <c r="NBR278" s="715"/>
      <c r="NBS278" s="715"/>
      <c r="NDM278" s="715"/>
      <c r="NDN278" s="715"/>
      <c r="NDO278" s="715"/>
      <c r="NDP278" s="715"/>
      <c r="NDQ278" s="715"/>
      <c r="NDR278" s="715"/>
      <c r="NDS278" s="715"/>
      <c r="NDT278" s="715"/>
      <c r="NDU278" s="715"/>
      <c r="NDV278" s="715"/>
      <c r="NDW278" s="715"/>
      <c r="NDX278" s="715"/>
      <c r="NDY278" s="715"/>
      <c r="NDZ278" s="715"/>
      <c r="NEA278" s="715"/>
      <c r="NEB278" s="715"/>
      <c r="NEC278" s="715"/>
      <c r="NED278" s="715"/>
      <c r="NEE278" s="715"/>
      <c r="NEF278" s="715"/>
      <c r="NEG278" s="715"/>
      <c r="NEH278" s="715"/>
      <c r="NEI278" s="715"/>
      <c r="NEJ278" s="715"/>
      <c r="NEK278" s="715"/>
      <c r="NEL278" s="715"/>
      <c r="NEM278" s="715"/>
      <c r="NEN278" s="715"/>
      <c r="NEO278" s="715"/>
      <c r="NEP278" s="715"/>
      <c r="NEQ278" s="715"/>
      <c r="NER278" s="715"/>
      <c r="NES278" s="715"/>
      <c r="NET278" s="715"/>
      <c r="NEU278" s="715"/>
      <c r="NEV278" s="715"/>
      <c r="NEW278" s="715"/>
      <c r="NEX278" s="715"/>
      <c r="NEY278" s="715"/>
      <c r="NEZ278" s="715"/>
      <c r="NFA278" s="715"/>
      <c r="NFB278" s="715"/>
      <c r="NFC278" s="715"/>
      <c r="NFD278" s="715"/>
      <c r="NFE278" s="715"/>
      <c r="NFF278" s="715"/>
      <c r="NFG278" s="715"/>
      <c r="NFH278" s="715"/>
      <c r="NFI278" s="715"/>
      <c r="NFJ278" s="715"/>
      <c r="NFK278" s="715"/>
      <c r="NFL278" s="715"/>
      <c r="NFM278" s="715"/>
      <c r="NFN278" s="715"/>
      <c r="NFO278" s="715"/>
      <c r="NFP278" s="715"/>
      <c r="NFQ278" s="715"/>
      <c r="NFR278" s="715"/>
      <c r="NFS278" s="715"/>
      <c r="NFT278" s="715"/>
      <c r="NFU278" s="715"/>
      <c r="NFV278" s="715"/>
      <c r="NFW278" s="715"/>
      <c r="NFX278" s="715"/>
      <c r="NFY278" s="715"/>
      <c r="NFZ278" s="715"/>
      <c r="NGA278" s="715"/>
      <c r="NGB278" s="715"/>
      <c r="NGC278" s="715"/>
      <c r="NHW278" s="715"/>
      <c r="NHX278" s="715"/>
      <c r="NHY278" s="715"/>
      <c r="NHZ278" s="715"/>
      <c r="NIA278" s="715"/>
      <c r="NIB278" s="715"/>
      <c r="NIC278" s="715"/>
      <c r="NID278" s="715"/>
      <c r="NIE278" s="715"/>
      <c r="NIF278" s="715"/>
      <c r="NIG278" s="715"/>
      <c r="NIH278" s="715"/>
      <c r="NII278" s="715"/>
      <c r="NIJ278" s="715"/>
      <c r="NIK278" s="715"/>
      <c r="NIL278" s="715"/>
      <c r="NIM278" s="715"/>
      <c r="NIN278" s="715"/>
      <c r="NIO278" s="715"/>
      <c r="NIP278" s="715"/>
      <c r="NIQ278" s="715"/>
      <c r="NIR278" s="715"/>
      <c r="NIS278" s="715"/>
      <c r="NIT278" s="715"/>
      <c r="NIU278" s="715"/>
      <c r="NIV278" s="715"/>
      <c r="NIW278" s="715"/>
      <c r="NIX278" s="715"/>
      <c r="NIY278" s="715"/>
      <c r="NIZ278" s="715"/>
      <c r="NJA278" s="715"/>
      <c r="NJB278" s="715"/>
      <c r="NJC278" s="715"/>
      <c r="NJD278" s="715"/>
      <c r="NJE278" s="715"/>
      <c r="NJF278" s="715"/>
      <c r="NJG278" s="715"/>
      <c r="NJH278" s="715"/>
      <c r="NJI278" s="715"/>
      <c r="NJJ278" s="715"/>
      <c r="NJK278" s="715"/>
      <c r="NJL278" s="715"/>
      <c r="NJM278" s="715"/>
      <c r="NJN278" s="715"/>
      <c r="NJO278" s="715"/>
      <c r="NJP278" s="715"/>
      <c r="NJQ278" s="715"/>
      <c r="NJR278" s="715"/>
      <c r="NJS278" s="715"/>
      <c r="NJT278" s="715"/>
      <c r="NJU278" s="715"/>
      <c r="NJV278" s="715"/>
      <c r="NJW278" s="715"/>
      <c r="NJX278" s="715"/>
      <c r="NJY278" s="715"/>
      <c r="NJZ278" s="715"/>
      <c r="NKA278" s="715"/>
      <c r="NKB278" s="715"/>
      <c r="NKC278" s="715"/>
      <c r="NKD278" s="715"/>
      <c r="NKE278" s="715"/>
      <c r="NKF278" s="715"/>
      <c r="NKG278" s="715"/>
      <c r="NKH278" s="715"/>
      <c r="NKI278" s="715"/>
      <c r="NKJ278" s="715"/>
      <c r="NKK278" s="715"/>
      <c r="NKL278" s="715"/>
      <c r="NKM278" s="715"/>
      <c r="NMG278" s="715"/>
      <c r="NMH278" s="715"/>
      <c r="NMI278" s="715"/>
      <c r="NMJ278" s="715"/>
      <c r="NMK278" s="715"/>
      <c r="NML278" s="715"/>
      <c r="NMM278" s="715"/>
      <c r="NMN278" s="715"/>
      <c r="NMO278" s="715"/>
      <c r="NMP278" s="715"/>
      <c r="NMQ278" s="715"/>
      <c r="NMR278" s="715"/>
      <c r="NMS278" s="715"/>
      <c r="NMT278" s="715"/>
      <c r="NMU278" s="715"/>
      <c r="NMV278" s="715"/>
      <c r="NMW278" s="715"/>
      <c r="NMX278" s="715"/>
      <c r="NMY278" s="715"/>
      <c r="NMZ278" s="715"/>
      <c r="NNA278" s="715"/>
      <c r="NNB278" s="715"/>
      <c r="NNC278" s="715"/>
      <c r="NND278" s="715"/>
      <c r="NNE278" s="715"/>
      <c r="NNF278" s="715"/>
      <c r="NNG278" s="715"/>
      <c r="NNH278" s="715"/>
      <c r="NNI278" s="715"/>
      <c r="NNJ278" s="715"/>
      <c r="NNK278" s="715"/>
      <c r="NNL278" s="715"/>
      <c r="NNM278" s="715"/>
      <c r="NNN278" s="715"/>
      <c r="NNO278" s="715"/>
      <c r="NNP278" s="715"/>
      <c r="NNQ278" s="715"/>
      <c r="NNR278" s="715"/>
      <c r="NNS278" s="715"/>
      <c r="NNT278" s="715"/>
      <c r="NNU278" s="715"/>
      <c r="NNV278" s="715"/>
      <c r="NNW278" s="715"/>
      <c r="NNX278" s="715"/>
      <c r="NNY278" s="715"/>
      <c r="NNZ278" s="715"/>
      <c r="NOA278" s="715"/>
      <c r="NOB278" s="715"/>
      <c r="NOC278" s="715"/>
      <c r="NOD278" s="715"/>
      <c r="NOE278" s="715"/>
      <c r="NOF278" s="715"/>
      <c r="NOG278" s="715"/>
      <c r="NOH278" s="715"/>
      <c r="NOI278" s="715"/>
      <c r="NOJ278" s="715"/>
      <c r="NOK278" s="715"/>
      <c r="NOL278" s="715"/>
      <c r="NOM278" s="715"/>
      <c r="NON278" s="715"/>
      <c r="NOO278" s="715"/>
      <c r="NOP278" s="715"/>
      <c r="NOQ278" s="715"/>
      <c r="NOR278" s="715"/>
      <c r="NOS278" s="715"/>
      <c r="NOT278" s="715"/>
      <c r="NOU278" s="715"/>
      <c r="NOV278" s="715"/>
      <c r="NOW278" s="715"/>
      <c r="NQQ278" s="715"/>
      <c r="NQR278" s="715"/>
      <c r="NQS278" s="715"/>
      <c r="NQT278" s="715"/>
      <c r="NQU278" s="715"/>
      <c r="NQV278" s="715"/>
      <c r="NQW278" s="715"/>
      <c r="NQX278" s="715"/>
      <c r="NQY278" s="715"/>
      <c r="NQZ278" s="715"/>
      <c r="NRA278" s="715"/>
      <c r="NRB278" s="715"/>
      <c r="NRC278" s="715"/>
      <c r="NRD278" s="715"/>
      <c r="NRE278" s="715"/>
      <c r="NRF278" s="715"/>
      <c r="NRG278" s="715"/>
      <c r="NRH278" s="715"/>
      <c r="NRI278" s="715"/>
      <c r="NRJ278" s="715"/>
      <c r="NRK278" s="715"/>
      <c r="NRL278" s="715"/>
      <c r="NRM278" s="715"/>
      <c r="NRN278" s="715"/>
      <c r="NRO278" s="715"/>
      <c r="NRP278" s="715"/>
      <c r="NRQ278" s="715"/>
      <c r="NRR278" s="715"/>
      <c r="NRS278" s="715"/>
      <c r="NRT278" s="715"/>
      <c r="NRU278" s="715"/>
      <c r="NRV278" s="715"/>
      <c r="NRW278" s="715"/>
      <c r="NRX278" s="715"/>
      <c r="NRY278" s="715"/>
      <c r="NRZ278" s="715"/>
      <c r="NSA278" s="715"/>
      <c r="NSB278" s="715"/>
      <c r="NSC278" s="715"/>
      <c r="NSD278" s="715"/>
      <c r="NSE278" s="715"/>
      <c r="NSF278" s="715"/>
      <c r="NSG278" s="715"/>
      <c r="NSH278" s="715"/>
      <c r="NSI278" s="715"/>
      <c r="NSJ278" s="715"/>
      <c r="NSK278" s="715"/>
      <c r="NSL278" s="715"/>
      <c r="NSM278" s="715"/>
      <c r="NSN278" s="715"/>
      <c r="NSO278" s="715"/>
      <c r="NSP278" s="715"/>
      <c r="NSQ278" s="715"/>
      <c r="NSR278" s="715"/>
      <c r="NSS278" s="715"/>
      <c r="NST278" s="715"/>
      <c r="NSU278" s="715"/>
      <c r="NSV278" s="715"/>
      <c r="NSW278" s="715"/>
      <c r="NSX278" s="715"/>
      <c r="NSY278" s="715"/>
      <c r="NSZ278" s="715"/>
      <c r="NTA278" s="715"/>
      <c r="NTB278" s="715"/>
      <c r="NTC278" s="715"/>
      <c r="NTD278" s="715"/>
      <c r="NTE278" s="715"/>
      <c r="NTF278" s="715"/>
      <c r="NTG278" s="715"/>
      <c r="NVA278" s="715"/>
      <c r="NVB278" s="715"/>
      <c r="NVC278" s="715"/>
      <c r="NVD278" s="715"/>
      <c r="NVE278" s="715"/>
      <c r="NVF278" s="715"/>
      <c r="NVG278" s="715"/>
      <c r="NVH278" s="715"/>
      <c r="NVI278" s="715"/>
      <c r="NVJ278" s="715"/>
      <c r="NVK278" s="715"/>
      <c r="NVL278" s="715"/>
      <c r="NVM278" s="715"/>
      <c r="NVN278" s="715"/>
      <c r="NVO278" s="715"/>
      <c r="NVP278" s="715"/>
      <c r="NVQ278" s="715"/>
      <c r="NVR278" s="715"/>
      <c r="NVS278" s="715"/>
      <c r="NVT278" s="715"/>
      <c r="NVU278" s="715"/>
      <c r="NVV278" s="715"/>
      <c r="NVW278" s="715"/>
      <c r="NVX278" s="715"/>
      <c r="NVY278" s="715"/>
      <c r="NVZ278" s="715"/>
      <c r="NWA278" s="715"/>
      <c r="NWB278" s="715"/>
      <c r="NWC278" s="715"/>
      <c r="NWD278" s="715"/>
      <c r="NWE278" s="715"/>
      <c r="NWF278" s="715"/>
      <c r="NWG278" s="715"/>
      <c r="NWH278" s="715"/>
      <c r="NWI278" s="715"/>
      <c r="NWJ278" s="715"/>
      <c r="NWK278" s="715"/>
      <c r="NWL278" s="715"/>
      <c r="NWM278" s="715"/>
      <c r="NWN278" s="715"/>
      <c r="NWO278" s="715"/>
      <c r="NWP278" s="715"/>
      <c r="NWQ278" s="715"/>
      <c r="NWR278" s="715"/>
      <c r="NWS278" s="715"/>
      <c r="NWT278" s="715"/>
      <c r="NWU278" s="715"/>
      <c r="NWV278" s="715"/>
      <c r="NWW278" s="715"/>
      <c r="NWX278" s="715"/>
      <c r="NWY278" s="715"/>
      <c r="NWZ278" s="715"/>
      <c r="NXA278" s="715"/>
      <c r="NXB278" s="715"/>
      <c r="NXC278" s="715"/>
      <c r="NXD278" s="715"/>
      <c r="NXE278" s="715"/>
      <c r="NXF278" s="715"/>
      <c r="NXG278" s="715"/>
      <c r="NXH278" s="715"/>
      <c r="NXI278" s="715"/>
      <c r="NXJ278" s="715"/>
      <c r="NXK278" s="715"/>
      <c r="NXL278" s="715"/>
      <c r="NXM278" s="715"/>
      <c r="NXN278" s="715"/>
      <c r="NXO278" s="715"/>
      <c r="NXP278" s="715"/>
      <c r="NXQ278" s="715"/>
      <c r="NZK278" s="715"/>
      <c r="NZL278" s="715"/>
      <c r="NZM278" s="715"/>
      <c r="NZN278" s="715"/>
      <c r="NZO278" s="715"/>
      <c r="NZP278" s="715"/>
      <c r="NZQ278" s="715"/>
      <c r="NZR278" s="715"/>
      <c r="NZS278" s="715"/>
      <c r="NZT278" s="715"/>
      <c r="NZU278" s="715"/>
      <c r="NZV278" s="715"/>
      <c r="NZW278" s="715"/>
      <c r="NZX278" s="715"/>
      <c r="NZY278" s="715"/>
      <c r="NZZ278" s="715"/>
      <c r="OAA278" s="715"/>
      <c r="OAB278" s="715"/>
      <c r="OAC278" s="715"/>
      <c r="OAD278" s="715"/>
      <c r="OAE278" s="715"/>
      <c r="OAF278" s="715"/>
      <c r="OAG278" s="715"/>
      <c r="OAH278" s="715"/>
      <c r="OAI278" s="715"/>
      <c r="OAJ278" s="715"/>
      <c r="OAK278" s="715"/>
      <c r="OAL278" s="715"/>
      <c r="OAM278" s="715"/>
      <c r="OAN278" s="715"/>
      <c r="OAO278" s="715"/>
      <c r="OAP278" s="715"/>
      <c r="OAQ278" s="715"/>
      <c r="OAR278" s="715"/>
      <c r="OAS278" s="715"/>
      <c r="OAT278" s="715"/>
      <c r="OAU278" s="715"/>
      <c r="OAV278" s="715"/>
      <c r="OAW278" s="715"/>
      <c r="OAX278" s="715"/>
      <c r="OAY278" s="715"/>
      <c r="OAZ278" s="715"/>
      <c r="OBA278" s="715"/>
      <c r="OBB278" s="715"/>
      <c r="OBC278" s="715"/>
      <c r="OBD278" s="715"/>
      <c r="OBE278" s="715"/>
      <c r="OBF278" s="715"/>
      <c r="OBG278" s="715"/>
      <c r="OBH278" s="715"/>
      <c r="OBI278" s="715"/>
      <c r="OBJ278" s="715"/>
      <c r="OBK278" s="715"/>
      <c r="OBL278" s="715"/>
      <c r="OBM278" s="715"/>
      <c r="OBN278" s="715"/>
      <c r="OBO278" s="715"/>
      <c r="OBP278" s="715"/>
      <c r="OBQ278" s="715"/>
      <c r="OBR278" s="715"/>
      <c r="OBS278" s="715"/>
      <c r="OBT278" s="715"/>
      <c r="OBU278" s="715"/>
      <c r="OBV278" s="715"/>
      <c r="OBW278" s="715"/>
      <c r="OBX278" s="715"/>
      <c r="OBY278" s="715"/>
      <c r="OBZ278" s="715"/>
      <c r="OCA278" s="715"/>
      <c r="ODU278" s="715"/>
      <c r="ODV278" s="715"/>
      <c r="ODW278" s="715"/>
      <c r="ODX278" s="715"/>
      <c r="ODY278" s="715"/>
      <c r="ODZ278" s="715"/>
      <c r="OEA278" s="715"/>
      <c r="OEB278" s="715"/>
      <c r="OEC278" s="715"/>
      <c r="OED278" s="715"/>
      <c r="OEE278" s="715"/>
      <c r="OEF278" s="715"/>
      <c r="OEG278" s="715"/>
      <c r="OEH278" s="715"/>
      <c r="OEI278" s="715"/>
      <c r="OEJ278" s="715"/>
      <c r="OEK278" s="715"/>
      <c r="OEL278" s="715"/>
      <c r="OEM278" s="715"/>
      <c r="OEN278" s="715"/>
      <c r="OEO278" s="715"/>
      <c r="OEP278" s="715"/>
      <c r="OEQ278" s="715"/>
      <c r="OER278" s="715"/>
      <c r="OES278" s="715"/>
      <c r="OET278" s="715"/>
      <c r="OEU278" s="715"/>
      <c r="OEV278" s="715"/>
      <c r="OEW278" s="715"/>
      <c r="OEX278" s="715"/>
      <c r="OEY278" s="715"/>
      <c r="OEZ278" s="715"/>
      <c r="OFA278" s="715"/>
      <c r="OFB278" s="715"/>
      <c r="OFC278" s="715"/>
      <c r="OFD278" s="715"/>
      <c r="OFE278" s="715"/>
      <c r="OFF278" s="715"/>
      <c r="OFG278" s="715"/>
      <c r="OFH278" s="715"/>
      <c r="OFI278" s="715"/>
      <c r="OFJ278" s="715"/>
      <c r="OFK278" s="715"/>
      <c r="OFL278" s="715"/>
      <c r="OFM278" s="715"/>
      <c r="OFN278" s="715"/>
      <c r="OFO278" s="715"/>
      <c r="OFP278" s="715"/>
      <c r="OFQ278" s="715"/>
      <c r="OFR278" s="715"/>
      <c r="OFS278" s="715"/>
      <c r="OFT278" s="715"/>
      <c r="OFU278" s="715"/>
      <c r="OFV278" s="715"/>
      <c r="OFW278" s="715"/>
      <c r="OFX278" s="715"/>
      <c r="OFY278" s="715"/>
      <c r="OFZ278" s="715"/>
      <c r="OGA278" s="715"/>
      <c r="OGB278" s="715"/>
      <c r="OGC278" s="715"/>
      <c r="OGD278" s="715"/>
      <c r="OGE278" s="715"/>
      <c r="OGF278" s="715"/>
      <c r="OGG278" s="715"/>
      <c r="OGH278" s="715"/>
      <c r="OGI278" s="715"/>
      <c r="OGJ278" s="715"/>
      <c r="OGK278" s="715"/>
      <c r="OIE278" s="715"/>
      <c r="OIF278" s="715"/>
      <c r="OIG278" s="715"/>
      <c r="OIH278" s="715"/>
      <c r="OII278" s="715"/>
      <c r="OIJ278" s="715"/>
      <c r="OIK278" s="715"/>
      <c r="OIL278" s="715"/>
      <c r="OIM278" s="715"/>
      <c r="OIN278" s="715"/>
      <c r="OIO278" s="715"/>
      <c r="OIP278" s="715"/>
      <c r="OIQ278" s="715"/>
      <c r="OIR278" s="715"/>
      <c r="OIS278" s="715"/>
      <c r="OIT278" s="715"/>
      <c r="OIU278" s="715"/>
      <c r="OIV278" s="715"/>
      <c r="OIW278" s="715"/>
      <c r="OIX278" s="715"/>
      <c r="OIY278" s="715"/>
      <c r="OIZ278" s="715"/>
      <c r="OJA278" s="715"/>
      <c r="OJB278" s="715"/>
      <c r="OJC278" s="715"/>
      <c r="OJD278" s="715"/>
      <c r="OJE278" s="715"/>
      <c r="OJF278" s="715"/>
      <c r="OJG278" s="715"/>
      <c r="OJH278" s="715"/>
      <c r="OJI278" s="715"/>
      <c r="OJJ278" s="715"/>
      <c r="OJK278" s="715"/>
      <c r="OJL278" s="715"/>
      <c r="OJM278" s="715"/>
      <c r="OJN278" s="715"/>
      <c r="OJO278" s="715"/>
      <c r="OJP278" s="715"/>
      <c r="OJQ278" s="715"/>
      <c r="OJR278" s="715"/>
      <c r="OJS278" s="715"/>
      <c r="OJT278" s="715"/>
      <c r="OJU278" s="715"/>
      <c r="OJV278" s="715"/>
      <c r="OJW278" s="715"/>
      <c r="OJX278" s="715"/>
      <c r="OJY278" s="715"/>
      <c r="OJZ278" s="715"/>
      <c r="OKA278" s="715"/>
      <c r="OKB278" s="715"/>
      <c r="OKC278" s="715"/>
      <c r="OKD278" s="715"/>
      <c r="OKE278" s="715"/>
      <c r="OKF278" s="715"/>
      <c r="OKG278" s="715"/>
      <c r="OKH278" s="715"/>
      <c r="OKI278" s="715"/>
      <c r="OKJ278" s="715"/>
      <c r="OKK278" s="715"/>
      <c r="OKL278" s="715"/>
      <c r="OKM278" s="715"/>
      <c r="OKN278" s="715"/>
      <c r="OKO278" s="715"/>
      <c r="OKP278" s="715"/>
      <c r="OKQ278" s="715"/>
      <c r="OKR278" s="715"/>
      <c r="OKS278" s="715"/>
      <c r="OKT278" s="715"/>
      <c r="OKU278" s="715"/>
      <c r="OMO278" s="715"/>
      <c r="OMP278" s="715"/>
      <c r="OMQ278" s="715"/>
      <c r="OMR278" s="715"/>
      <c r="OMS278" s="715"/>
      <c r="OMT278" s="715"/>
      <c r="OMU278" s="715"/>
      <c r="OMV278" s="715"/>
      <c r="OMW278" s="715"/>
      <c r="OMX278" s="715"/>
      <c r="OMY278" s="715"/>
      <c r="OMZ278" s="715"/>
      <c r="ONA278" s="715"/>
      <c r="ONB278" s="715"/>
      <c r="ONC278" s="715"/>
      <c r="OND278" s="715"/>
      <c r="ONE278" s="715"/>
      <c r="ONF278" s="715"/>
      <c r="ONG278" s="715"/>
      <c r="ONH278" s="715"/>
      <c r="ONI278" s="715"/>
      <c r="ONJ278" s="715"/>
      <c r="ONK278" s="715"/>
      <c r="ONL278" s="715"/>
      <c r="ONM278" s="715"/>
      <c r="ONN278" s="715"/>
      <c r="ONO278" s="715"/>
      <c r="ONP278" s="715"/>
      <c r="ONQ278" s="715"/>
      <c r="ONR278" s="715"/>
      <c r="ONS278" s="715"/>
      <c r="ONT278" s="715"/>
      <c r="ONU278" s="715"/>
      <c r="ONV278" s="715"/>
      <c r="ONW278" s="715"/>
      <c r="ONX278" s="715"/>
      <c r="ONY278" s="715"/>
      <c r="ONZ278" s="715"/>
      <c r="OOA278" s="715"/>
      <c r="OOB278" s="715"/>
      <c r="OOC278" s="715"/>
      <c r="OOD278" s="715"/>
      <c r="OOE278" s="715"/>
      <c r="OOF278" s="715"/>
      <c r="OOG278" s="715"/>
      <c r="OOH278" s="715"/>
      <c r="OOI278" s="715"/>
      <c r="OOJ278" s="715"/>
      <c r="OOK278" s="715"/>
      <c r="OOL278" s="715"/>
      <c r="OOM278" s="715"/>
      <c r="OON278" s="715"/>
      <c r="OOO278" s="715"/>
      <c r="OOP278" s="715"/>
      <c r="OOQ278" s="715"/>
      <c r="OOR278" s="715"/>
      <c r="OOS278" s="715"/>
      <c r="OOT278" s="715"/>
      <c r="OOU278" s="715"/>
      <c r="OOV278" s="715"/>
      <c r="OOW278" s="715"/>
      <c r="OOX278" s="715"/>
      <c r="OOY278" s="715"/>
      <c r="OOZ278" s="715"/>
      <c r="OPA278" s="715"/>
      <c r="OPB278" s="715"/>
      <c r="OPC278" s="715"/>
      <c r="OPD278" s="715"/>
      <c r="OPE278" s="715"/>
      <c r="OQY278" s="715"/>
      <c r="OQZ278" s="715"/>
      <c r="ORA278" s="715"/>
      <c r="ORB278" s="715"/>
      <c r="ORC278" s="715"/>
      <c r="ORD278" s="715"/>
      <c r="ORE278" s="715"/>
      <c r="ORF278" s="715"/>
      <c r="ORG278" s="715"/>
      <c r="ORH278" s="715"/>
      <c r="ORI278" s="715"/>
      <c r="ORJ278" s="715"/>
      <c r="ORK278" s="715"/>
      <c r="ORL278" s="715"/>
      <c r="ORM278" s="715"/>
      <c r="ORN278" s="715"/>
      <c r="ORO278" s="715"/>
      <c r="ORP278" s="715"/>
      <c r="ORQ278" s="715"/>
      <c r="ORR278" s="715"/>
      <c r="ORS278" s="715"/>
      <c r="ORT278" s="715"/>
      <c r="ORU278" s="715"/>
      <c r="ORV278" s="715"/>
      <c r="ORW278" s="715"/>
      <c r="ORX278" s="715"/>
      <c r="ORY278" s="715"/>
      <c r="ORZ278" s="715"/>
      <c r="OSA278" s="715"/>
      <c r="OSB278" s="715"/>
      <c r="OSC278" s="715"/>
      <c r="OSD278" s="715"/>
      <c r="OSE278" s="715"/>
      <c r="OSF278" s="715"/>
      <c r="OSG278" s="715"/>
      <c r="OSH278" s="715"/>
      <c r="OSI278" s="715"/>
      <c r="OSJ278" s="715"/>
      <c r="OSK278" s="715"/>
      <c r="OSL278" s="715"/>
      <c r="OSM278" s="715"/>
      <c r="OSN278" s="715"/>
      <c r="OSO278" s="715"/>
      <c r="OSP278" s="715"/>
      <c r="OSQ278" s="715"/>
      <c r="OSR278" s="715"/>
      <c r="OSS278" s="715"/>
      <c r="OST278" s="715"/>
      <c r="OSU278" s="715"/>
      <c r="OSV278" s="715"/>
      <c r="OSW278" s="715"/>
      <c r="OSX278" s="715"/>
      <c r="OSY278" s="715"/>
      <c r="OSZ278" s="715"/>
      <c r="OTA278" s="715"/>
      <c r="OTB278" s="715"/>
      <c r="OTC278" s="715"/>
      <c r="OTD278" s="715"/>
      <c r="OTE278" s="715"/>
      <c r="OTF278" s="715"/>
      <c r="OTG278" s="715"/>
      <c r="OTH278" s="715"/>
      <c r="OTI278" s="715"/>
      <c r="OTJ278" s="715"/>
      <c r="OTK278" s="715"/>
      <c r="OTL278" s="715"/>
      <c r="OTM278" s="715"/>
      <c r="OTN278" s="715"/>
      <c r="OTO278" s="715"/>
      <c r="OVI278" s="715"/>
      <c r="OVJ278" s="715"/>
      <c r="OVK278" s="715"/>
      <c r="OVL278" s="715"/>
      <c r="OVM278" s="715"/>
      <c r="OVN278" s="715"/>
      <c r="OVO278" s="715"/>
      <c r="OVP278" s="715"/>
      <c r="OVQ278" s="715"/>
      <c r="OVR278" s="715"/>
      <c r="OVS278" s="715"/>
      <c r="OVT278" s="715"/>
      <c r="OVU278" s="715"/>
      <c r="OVV278" s="715"/>
      <c r="OVW278" s="715"/>
      <c r="OVX278" s="715"/>
      <c r="OVY278" s="715"/>
      <c r="OVZ278" s="715"/>
      <c r="OWA278" s="715"/>
      <c r="OWB278" s="715"/>
      <c r="OWC278" s="715"/>
      <c r="OWD278" s="715"/>
      <c r="OWE278" s="715"/>
      <c r="OWF278" s="715"/>
      <c r="OWG278" s="715"/>
      <c r="OWH278" s="715"/>
      <c r="OWI278" s="715"/>
      <c r="OWJ278" s="715"/>
      <c r="OWK278" s="715"/>
      <c r="OWL278" s="715"/>
      <c r="OWM278" s="715"/>
      <c r="OWN278" s="715"/>
      <c r="OWO278" s="715"/>
      <c r="OWP278" s="715"/>
      <c r="OWQ278" s="715"/>
      <c r="OWR278" s="715"/>
      <c r="OWS278" s="715"/>
      <c r="OWT278" s="715"/>
      <c r="OWU278" s="715"/>
      <c r="OWV278" s="715"/>
      <c r="OWW278" s="715"/>
      <c r="OWX278" s="715"/>
      <c r="OWY278" s="715"/>
      <c r="OWZ278" s="715"/>
      <c r="OXA278" s="715"/>
      <c r="OXB278" s="715"/>
      <c r="OXC278" s="715"/>
      <c r="OXD278" s="715"/>
      <c r="OXE278" s="715"/>
      <c r="OXF278" s="715"/>
      <c r="OXG278" s="715"/>
      <c r="OXH278" s="715"/>
      <c r="OXI278" s="715"/>
      <c r="OXJ278" s="715"/>
      <c r="OXK278" s="715"/>
      <c r="OXL278" s="715"/>
      <c r="OXM278" s="715"/>
      <c r="OXN278" s="715"/>
      <c r="OXO278" s="715"/>
      <c r="OXP278" s="715"/>
      <c r="OXQ278" s="715"/>
      <c r="OXR278" s="715"/>
      <c r="OXS278" s="715"/>
      <c r="OXT278" s="715"/>
      <c r="OXU278" s="715"/>
      <c r="OXV278" s="715"/>
      <c r="OXW278" s="715"/>
      <c r="OXX278" s="715"/>
      <c r="OXY278" s="715"/>
      <c r="OZS278" s="715"/>
      <c r="OZT278" s="715"/>
      <c r="OZU278" s="715"/>
      <c r="OZV278" s="715"/>
      <c r="OZW278" s="715"/>
      <c r="OZX278" s="715"/>
      <c r="OZY278" s="715"/>
      <c r="OZZ278" s="715"/>
      <c r="PAA278" s="715"/>
      <c r="PAB278" s="715"/>
      <c r="PAC278" s="715"/>
      <c r="PAD278" s="715"/>
      <c r="PAE278" s="715"/>
      <c r="PAF278" s="715"/>
      <c r="PAG278" s="715"/>
      <c r="PAH278" s="715"/>
      <c r="PAI278" s="715"/>
      <c r="PAJ278" s="715"/>
      <c r="PAK278" s="715"/>
      <c r="PAL278" s="715"/>
      <c r="PAM278" s="715"/>
      <c r="PAN278" s="715"/>
      <c r="PAO278" s="715"/>
      <c r="PAP278" s="715"/>
      <c r="PAQ278" s="715"/>
      <c r="PAR278" s="715"/>
      <c r="PAS278" s="715"/>
      <c r="PAT278" s="715"/>
      <c r="PAU278" s="715"/>
      <c r="PAV278" s="715"/>
      <c r="PAW278" s="715"/>
      <c r="PAX278" s="715"/>
      <c r="PAY278" s="715"/>
      <c r="PAZ278" s="715"/>
      <c r="PBA278" s="715"/>
      <c r="PBB278" s="715"/>
      <c r="PBC278" s="715"/>
      <c r="PBD278" s="715"/>
      <c r="PBE278" s="715"/>
      <c r="PBF278" s="715"/>
      <c r="PBG278" s="715"/>
      <c r="PBH278" s="715"/>
      <c r="PBI278" s="715"/>
      <c r="PBJ278" s="715"/>
      <c r="PBK278" s="715"/>
      <c r="PBL278" s="715"/>
      <c r="PBM278" s="715"/>
      <c r="PBN278" s="715"/>
      <c r="PBO278" s="715"/>
      <c r="PBP278" s="715"/>
      <c r="PBQ278" s="715"/>
      <c r="PBR278" s="715"/>
      <c r="PBS278" s="715"/>
      <c r="PBT278" s="715"/>
      <c r="PBU278" s="715"/>
      <c r="PBV278" s="715"/>
      <c r="PBW278" s="715"/>
      <c r="PBX278" s="715"/>
      <c r="PBY278" s="715"/>
      <c r="PBZ278" s="715"/>
      <c r="PCA278" s="715"/>
      <c r="PCB278" s="715"/>
      <c r="PCC278" s="715"/>
      <c r="PCD278" s="715"/>
      <c r="PCE278" s="715"/>
      <c r="PCF278" s="715"/>
      <c r="PCG278" s="715"/>
      <c r="PCH278" s="715"/>
      <c r="PCI278" s="715"/>
      <c r="PEC278" s="715"/>
      <c r="PED278" s="715"/>
      <c r="PEE278" s="715"/>
      <c r="PEF278" s="715"/>
      <c r="PEG278" s="715"/>
      <c r="PEH278" s="715"/>
      <c r="PEI278" s="715"/>
      <c r="PEJ278" s="715"/>
      <c r="PEK278" s="715"/>
      <c r="PEL278" s="715"/>
      <c r="PEM278" s="715"/>
      <c r="PEN278" s="715"/>
      <c r="PEO278" s="715"/>
      <c r="PEP278" s="715"/>
      <c r="PEQ278" s="715"/>
      <c r="PER278" s="715"/>
      <c r="PES278" s="715"/>
      <c r="PET278" s="715"/>
      <c r="PEU278" s="715"/>
      <c r="PEV278" s="715"/>
      <c r="PEW278" s="715"/>
      <c r="PEX278" s="715"/>
      <c r="PEY278" s="715"/>
      <c r="PEZ278" s="715"/>
      <c r="PFA278" s="715"/>
      <c r="PFB278" s="715"/>
      <c r="PFC278" s="715"/>
      <c r="PFD278" s="715"/>
      <c r="PFE278" s="715"/>
      <c r="PFF278" s="715"/>
      <c r="PFG278" s="715"/>
      <c r="PFH278" s="715"/>
      <c r="PFI278" s="715"/>
      <c r="PFJ278" s="715"/>
      <c r="PFK278" s="715"/>
      <c r="PFL278" s="715"/>
      <c r="PFM278" s="715"/>
      <c r="PFN278" s="715"/>
      <c r="PFO278" s="715"/>
      <c r="PFP278" s="715"/>
      <c r="PFQ278" s="715"/>
      <c r="PFR278" s="715"/>
      <c r="PFS278" s="715"/>
      <c r="PFT278" s="715"/>
      <c r="PFU278" s="715"/>
      <c r="PFV278" s="715"/>
      <c r="PFW278" s="715"/>
      <c r="PFX278" s="715"/>
      <c r="PFY278" s="715"/>
      <c r="PFZ278" s="715"/>
      <c r="PGA278" s="715"/>
      <c r="PGB278" s="715"/>
      <c r="PGC278" s="715"/>
      <c r="PGD278" s="715"/>
      <c r="PGE278" s="715"/>
      <c r="PGF278" s="715"/>
      <c r="PGG278" s="715"/>
      <c r="PGH278" s="715"/>
      <c r="PGI278" s="715"/>
      <c r="PGJ278" s="715"/>
      <c r="PGK278" s="715"/>
      <c r="PGL278" s="715"/>
      <c r="PGM278" s="715"/>
      <c r="PGN278" s="715"/>
      <c r="PGO278" s="715"/>
      <c r="PGP278" s="715"/>
      <c r="PGQ278" s="715"/>
      <c r="PGR278" s="715"/>
      <c r="PGS278" s="715"/>
      <c r="PIM278" s="715"/>
      <c r="PIN278" s="715"/>
      <c r="PIO278" s="715"/>
      <c r="PIP278" s="715"/>
      <c r="PIQ278" s="715"/>
      <c r="PIR278" s="715"/>
      <c r="PIS278" s="715"/>
      <c r="PIT278" s="715"/>
      <c r="PIU278" s="715"/>
      <c r="PIV278" s="715"/>
      <c r="PIW278" s="715"/>
      <c r="PIX278" s="715"/>
      <c r="PIY278" s="715"/>
      <c r="PIZ278" s="715"/>
      <c r="PJA278" s="715"/>
      <c r="PJB278" s="715"/>
      <c r="PJC278" s="715"/>
      <c r="PJD278" s="715"/>
      <c r="PJE278" s="715"/>
      <c r="PJF278" s="715"/>
      <c r="PJG278" s="715"/>
      <c r="PJH278" s="715"/>
      <c r="PJI278" s="715"/>
      <c r="PJJ278" s="715"/>
      <c r="PJK278" s="715"/>
      <c r="PJL278" s="715"/>
      <c r="PJM278" s="715"/>
      <c r="PJN278" s="715"/>
      <c r="PJO278" s="715"/>
      <c r="PJP278" s="715"/>
      <c r="PJQ278" s="715"/>
      <c r="PJR278" s="715"/>
      <c r="PJS278" s="715"/>
      <c r="PJT278" s="715"/>
      <c r="PJU278" s="715"/>
      <c r="PJV278" s="715"/>
      <c r="PJW278" s="715"/>
      <c r="PJX278" s="715"/>
      <c r="PJY278" s="715"/>
      <c r="PJZ278" s="715"/>
      <c r="PKA278" s="715"/>
      <c r="PKB278" s="715"/>
      <c r="PKC278" s="715"/>
      <c r="PKD278" s="715"/>
      <c r="PKE278" s="715"/>
      <c r="PKF278" s="715"/>
      <c r="PKG278" s="715"/>
      <c r="PKH278" s="715"/>
      <c r="PKI278" s="715"/>
      <c r="PKJ278" s="715"/>
      <c r="PKK278" s="715"/>
      <c r="PKL278" s="715"/>
      <c r="PKM278" s="715"/>
      <c r="PKN278" s="715"/>
      <c r="PKO278" s="715"/>
      <c r="PKP278" s="715"/>
      <c r="PKQ278" s="715"/>
      <c r="PKR278" s="715"/>
      <c r="PKS278" s="715"/>
      <c r="PKT278" s="715"/>
      <c r="PKU278" s="715"/>
      <c r="PKV278" s="715"/>
      <c r="PKW278" s="715"/>
      <c r="PKX278" s="715"/>
      <c r="PKY278" s="715"/>
      <c r="PKZ278" s="715"/>
      <c r="PLA278" s="715"/>
      <c r="PLB278" s="715"/>
      <c r="PLC278" s="715"/>
      <c r="PMW278" s="715"/>
      <c r="PMX278" s="715"/>
      <c r="PMY278" s="715"/>
      <c r="PMZ278" s="715"/>
      <c r="PNA278" s="715"/>
      <c r="PNB278" s="715"/>
      <c r="PNC278" s="715"/>
      <c r="PND278" s="715"/>
      <c r="PNE278" s="715"/>
      <c r="PNF278" s="715"/>
      <c r="PNG278" s="715"/>
      <c r="PNH278" s="715"/>
      <c r="PNI278" s="715"/>
      <c r="PNJ278" s="715"/>
      <c r="PNK278" s="715"/>
      <c r="PNL278" s="715"/>
      <c r="PNM278" s="715"/>
      <c r="PNN278" s="715"/>
      <c r="PNO278" s="715"/>
      <c r="PNP278" s="715"/>
      <c r="PNQ278" s="715"/>
      <c r="PNR278" s="715"/>
      <c r="PNS278" s="715"/>
      <c r="PNT278" s="715"/>
      <c r="PNU278" s="715"/>
      <c r="PNV278" s="715"/>
      <c r="PNW278" s="715"/>
      <c r="PNX278" s="715"/>
      <c r="PNY278" s="715"/>
      <c r="PNZ278" s="715"/>
      <c r="POA278" s="715"/>
      <c r="POB278" s="715"/>
      <c r="POC278" s="715"/>
      <c r="POD278" s="715"/>
      <c r="POE278" s="715"/>
      <c r="POF278" s="715"/>
      <c r="POG278" s="715"/>
      <c r="POH278" s="715"/>
      <c r="POI278" s="715"/>
      <c r="POJ278" s="715"/>
      <c r="POK278" s="715"/>
      <c r="POL278" s="715"/>
      <c r="POM278" s="715"/>
      <c r="PON278" s="715"/>
      <c r="POO278" s="715"/>
      <c r="POP278" s="715"/>
      <c r="POQ278" s="715"/>
      <c r="POR278" s="715"/>
      <c r="POS278" s="715"/>
      <c r="POT278" s="715"/>
      <c r="POU278" s="715"/>
      <c r="POV278" s="715"/>
      <c r="POW278" s="715"/>
      <c r="POX278" s="715"/>
      <c r="POY278" s="715"/>
      <c r="POZ278" s="715"/>
      <c r="PPA278" s="715"/>
      <c r="PPB278" s="715"/>
      <c r="PPC278" s="715"/>
      <c r="PPD278" s="715"/>
      <c r="PPE278" s="715"/>
      <c r="PPF278" s="715"/>
      <c r="PPG278" s="715"/>
      <c r="PPH278" s="715"/>
      <c r="PPI278" s="715"/>
      <c r="PPJ278" s="715"/>
      <c r="PPK278" s="715"/>
      <c r="PPL278" s="715"/>
      <c r="PPM278" s="715"/>
      <c r="PRG278" s="715"/>
      <c r="PRH278" s="715"/>
      <c r="PRI278" s="715"/>
      <c r="PRJ278" s="715"/>
      <c r="PRK278" s="715"/>
      <c r="PRL278" s="715"/>
      <c r="PRM278" s="715"/>
      <c r="PRN278" s="715"/>
      <c r="PRO278" s="715"/>
      <c r="PRP278" s="715"/>
      <c r="PRQ278" s="715"/>
      <c r="PRR278" s="715"/>
      <c r="PRS278" s="715"/>
      <c r="PRT278" s="715"/>
      <c r="PRU278" s="715"/>
      <c r="PRV278" s="715"/>
      <c r="PRW278" s="715"/>
      <c r="PRX278" s="715"/>
      <c r="PRY278" s="715"/>
      <c r="PRZ278" s="715"/>
      <c r="PSA278" s="715"/>
      <c r="PSB278" s="715"/>
      <c r="PSC278" s="715"/>
      <c r="PSD278" s="715"/>
      <c r="PSE278" s="715"/>
      <c r="PSF278" s="715"/>
      <c r="PSG278" s="715"/>
      <c r="PSH278" s="715"/>
      <c r="PSI278" s="715"/>
      <c r="PSJ278" s="715"/>
      <c r="PSK278" s="715"/>
      <c r="PSL278" s="715"/>
      <c r="PSM278" s="715"/>
      <c r="PSN278" s="715"/>
      <c r="PSO278" s="715"/>
      <c r="PSP278" s="715"/>
      <c r="PSQ278" s="715"/>
      <c r="PSR278" s="715"/>
      <c r="PSS278" s="715"/>
      <c r="PST278" s="715"/>
      <c r="PSU278" s="715"/>
      <c r="PSV278" s="715"/>
      <c r="PSW278" s="715"/>
      <c r="PSX278" s="715"/>
      <c r="PSY278" s="715"/>
      <c r="PSZ278" s="715"/>
      <c r="PTA278" s="715"/>
      <c r="PTB278" s="715"/>
      <c r="PTC278" s="715"/>
      <c r="PTD278" s="715"/>
      <c r="PTE278" s="715"/>
      <c r="PTF278" s="715"/>
      <c r="PTG278" s="715"/>
      <c r="PTH278" s="715"/>
      <c r="PTI278" s="715"/>
      <c r="PTJ278" s="715"/>
      <c r="PTK278" s="715"/>
      <c r="PTL278" s="715"/>
      <c r="PTM278" s="715"/>
      <c r="PTN278" s="715"/>
      <c r="PTO278" s="715"/>
      <c r="PTP278" s="715"/>
      <c r="PTQ278" s="715"/>
      <c r="PTR278" s="715"/>
      <c r="PTS278" s="715"/>
      <c r="PTT278" s="715"/>
      <c r="PTU278" s="715"/>
      <c r="PTV278" s="715"/>
      <c r="PTW278" s="715"/>
      <c r="PVQ278" s="715"/>
      <c r="PVR278" s="715"/>
      <c r="PVS278" s="715"/>
      <c r="PVT278" s="715"/>
      <c r="PVU278" s="715"/>
      <c r="PVV278" s="715"/>
      <c r="PVW278" s="715"/>
      <c r="PVX278" s="715"/>
      <c r="PVY278" s="715"/>
      <c r="PVZ278" s="715"/>
      <c r="PWA278" s="715"/>
      <c r="PWB278" s="715"/>
      <c r="PWC278" s="715"/>
      <c r="PWD278" s="715"/>
      <c r="PWE278" s="715"/>
      <c r="PWF278" s="715"/>
      <c r="PWG278" s="715"/>
      <c r="PWH278" s="715"/>
      <c r="PWI278" s="715"/>
      <c r="PWJ278" s="715"/>
      <c r="PWK278" s="715"/>
      <c r="PWL278" s="715"/>
      <c r="PWM278" s="715"/>
      <c r="PWN278" s="715"/>
      <c r="PWO278" s="715"/>
      <c r="PWP278" s="715"/>
      <c r="PWQ278" s="715"/>
      <c r="PWR278" s="715"/>
      <c r="PWS278" s="715"/>
      <c r="PWT278" s="715"/>
      <c r="PWU278" s="715"/>
      <c r="PWV278" s="715"/>
      <c r="PWW278" s="715"/>
      <c r="PWX278" s="715"/>
      <c r="PWY278" s="715"/>
      <c r="PWZ278" s="715"/>
      <c r="PXA278" s="715"/>
      <c r="PXB278" s="715"/>
      <c r="PXC278" s="715"/>
      <c r="PXD278" s="715"/>
      <c r="PXE278" s="715"/>
      <c r="PXF278" s="715"/>
      <c r="PXG278" s="715"/>
      <c r="PXH278" s="715"/>
      <c r="PXI278" s="715"/>
      <c r="PXJ278" s="715"/>
      <c r="PXK278" s="715"/>
      <c r="PXL278" s="715"/>
      <c r="PXM278" s="715"/>
      <c r="PXN278" s="715"/>
      <c r="PXO278" s="715"/>
      <c r="PXP278" s="715"/>
      <c r="PXQ278" s="715"/>
      <c r="PXR278" s="715"/>
      <c r="PXS278" s="715"/>
      <c r="PXT278" s="715"/>
      <c r="PXU278" s="715"/>
      <c r="PXV278" s="715"/>
      <c r="PXW278" s="715"/>
      <c r="PXX278" s="715"/>
      <c r="PXY278" s="715"/>
      <c r="PXZ278" s="715"/>
      <c r="PYA278" s="715"/>
      <c r="PYB278" s="715"/>
      <c r="PYC278" s="715"/>
      <c r="PYD278" s="715"/>
      <c r="PYE278" s="715"/>
      <c r="PYF278" s="715"/>
      <c r="PYG278" s="715"/>
      <c r="QAA278" s="715"/>
      <c r="QAB278" s="715"/>
      <c r="QAC278" s="715"/>
      <c r="QAD278" s="715"/>
      <c r="QAE278" s="715"/>
      <c r="QAF278" s="715"/>
      <c r="QAG278" s="715"/>
      <c r="QAH278" s="715"/>
      <c r="QAI278" s="715"/>
      <c r="QAJ278" s="715"/>
      <c r="QAK278" s="715"/>
      <c r="QAL278" s="715"/>
      <c r="QAM278" s="715"/>
      <c r="QAN278" s="715"/>
      <c r="QAO278" s="715"/>
      <c r="QAP278" s="715"/>
      <c r="QAQ278" s="715"/>
      <c r="QAR278" s="715"/>
      <c r="QAS278" s="715"/>
      <c r="QAT278" s="715"/>
      <c r="QAU278" s="715"/>
      <c r="QAV278" s="715"/>
      <c r="QAW278" s="715"/>
      <c r="QAX278" s="715"/>
      <c r="QAY278" s="715"/>
      <c r="QAZ278" s="715"/>
      <c r="QBA278" s="715"/>
      <c r="QBB278" s="715"/>
      <c r="QBC278" s="715"/>
      <c r="QBD278" s="715"/>
      <c r="QBE278" s="715"/>
      <c r="QBF278" s="715"/>
      <c r="QBG278" s="715"/>
      <c r="QBH278" s="715"/>
      <c r="QBI278" s="715"/>
      <c r="QBJ278" s="715"/>
      <c r="QBK278" s="715"/>
      <c r="QBL278" s="715"/>
      <c r="QBM278" s="715"/>
      <c r="QBN278" s="715"/>
      <c r="QBO278" s="715"/>
      <c r="QBP278" s="715"/>
      <c r="QBQ278" s="715"/>
      <c r="QBR278" s="715"/>
      <c r="QBS278" s="715"/>
      <c r="QBT278" s="715"/>
      <c r="QBU278" s="715"/>
      <c r="QBV278" s="715"/>
      <c r="QBW278" s="715"/>
      <c r="QBX278" s="715"/>
      <c r="QBY278" s="715"/>
      <c r="QBZ278" s="715"/>
      <c r="QCA278" s="715"/>
      <c r="QCB278" s="715"/>
      <c r="QCC278" s="715"/>
      <c r="QCD278" s="715"/>
      <c r="QCE278" s="715"/>
      <c r="QCF278" s="715"/>
      <c r="QCG278" s="715"/>
      <c r="QCH278" s="715"/>
      <c r="QCI278" s="715"/>
      <c r="QCJ278" s="715"/>
      <c r="QCK278" s="715"/>
      <c r="QCL278" s="715"/>
      <c r="QCM278" s="715"/>
      <c r="QCN278" s="715"/>
      <c r="QCO278" s="715"/>
      <c r="QCP278" s="715"/>
      <c r="QCQ278" s="715"/>
      <c r="QEK278" s="715"/>
      <c r="QEL278" s="715"/>
      <c r="QEM278" s="715"/>
      <c r="QEN278" s="715"/>
      <c r="QEO278" s="715"/>
      <c r="QEP278" s="715"/>
      <c r="QEQ278" s="715"/>
      <c r="QER278" s="715"/>
      <c r="QES278" s="715"/>
      <c r="QET278" s="715"/>
      <c r="QEU278" s="715"/>
      <c r="QEV278" s="715"/>
      <c r="QEW278" s="715"/>
      <c r="QEX278" s="715"/>
      <c r="QEY278" s="715"/>
      <c r="QEZ278" s="715"/>
      <c r="QFA278" s="715"/>
      <c r="QFB278" s="715"/>
      <c r="QFC278" s="715"/>
      <c r="QFD278" s="715"/>
      <c r="QFE278" s="715"/>
      <c r="QFF278" s="715"/>
      <c r="QFG278" s="715"/>
      <c r="QFH278" s="715"/>
      <c r="QFI278" s="715"/>
      <c r="QFJ278" s="715"/>
      <c r="QFK278" s="715"/>
      <c r="QFL278" s="715"/>
      <c r="QFM278" s="715"/>
      <c r="QFN278" s="715"/>
      <c r="QFO278" s="715"/>
      <c r="QFP278" s="715"/>
      <c r="QFQ278" s="715"/>
      <c r="QFR278" s="715"/>
      <c r="QFS278" s="715"/>
      <c r="QFT278" s="715"/>
      <c r="QFU278" s="715"/>
      <c r="QFV278" s="715"/>
      <c r="QFW278" s="715"/>
      <c r="QFX278" s="715"/>
      <c r="QFY278" s="715"/>
      <c r="QFZ278" s="715"/>
      <c r="QGA278" s="715"/>
      <c r="QGB278" s="715"/>
      <c r="QGC278" s="715"/>
      <c r="QGD278" s="715"/>
      <c r="QGE278" s="715"/>
      <c r="QGF278" s="715"/>
      <c r="QGG278" s="715"/>
      <c r="QGH278" s="715"/>
      <c r="QGI278" s="715"/>
      <c r="QGJ278" s="715"/>
      <c r="QGK278" s="715"/>
      <c r="QGL278" s="715"/>
      <c r="QGM278" s="715"/>
      <c r="QGN278" s="715"/>
      <c r="QGO278" s="715"/>
      <c r="QGP278" s="715"/>
      <c r="QGQ278" s="715"/>
      <c r="QGR278" s="715"/>
      <c r="QGS278" s="715"/>
      <c r="QGT278" s="715"/>
      <c r="QGU278" s="715"/>
      <c r="QGV278" s="715"/>
      <c r="QGW278" s="715"/>
      <c r="QGX278" s="715"/>
      <c r="QGY278" s="715"/>
      <c r="QGZ278" s="715"/>
      <c r="QHA278" s="715"/>
      <c r="QIU278" s="715"/>
      <c r="QIV278" s="715"/>
      <c r="QIW278" s="715"/>
      <c r="QIX278" s="715"/>
      <c r="QIY278" s="715"/>
      <c r="QIZ278" s="715"/>
      <c r="QJA278" s="715"/>
      <c r="QJB278" s="715"/>
      <c r="QJC278" s="715"/>
      <c r="QJD278" s="715"/>
      <c r="QJE278" s="715"/>
      <c r="QJF278" s="715"/>
      <c r="QJG278" s="715"/>
      <c r="QJH278" s="715"/>
      <c r="QJI278" s="715"/>
      <c r="QJJ278" s="715"/>
      <c r="QJK278" s="715"/>
      <c r="QJL278" s="715"/>
      <c r="QJM278" s="715"/>
      <c r="QJN278" s="715"/>
      <c r="QJO278" s="715"/>
      <c r="QJP278" s="715"/>
      <c r="QJQ278" s="715"/>
      <c r="QJR278" s="715"/>
      <c r="QJS278" s="715"/>
      <c r="QJT278" s="715"/>
      <c r="QJU278" s="715"/>
      <c r="QJV278" s="715"/>
      <c r="QJW278" s="715"/>
      <c r="QJX278" s="715"/>
      <c r="QJY278" s="715"/>
      <c r="QJZ278" s="715"/>
      <c r="QKA278" s="715"/>
      <c r="QKB278" s="715"/>
      <c r="QKC278" s="715"/>
      <c r="QKD278" s="715"/>
      <c r="QKE278" s="715"/>
      <c r="QKF278" s="715"/>
      <c r="QKG278" s="715"/>
      <c r="QKH278" s="715"/>
      <c r="QKI278" s="715"/>
      <c r="QKJ278" s="715"/>
      <c r="QKK278" s="715"/>
      <c r="QKL278" s="715"/>
      <c r="QKM278" s="715"/>
      <c r="QKN278" s="715"/>
      <c r="QKO278" s="715"/>
      <c r="QKP278" s="715"/>
      <c r="QKQ278" s="715"/>
      <c r="QKR278" s="715"/>
      <c r="QKS278" s="715"/>
      <c r="QKT278" s="715"/>
      <c r="QKU278" s="715"/>
      <c r="QKV278" s="715"/>
      <c r="QKW278" s="715"/>
      <c r="QKX278" s="715"/>
      <c r="QKY278" s="715"/>
      <c r="QKZ278" s="715"/>
      <c r="QLA278" s="715"/>
      <c r="QLB278" s="715"/>
      <c r="QLC278" s="715"/>
      <c r="QLD278" s="715"/>
      <c r="QLE278" s="715"/>
      <c r="QLF278" s="715"/>
      <c r="QLG278" s="715"/>
      <c r="QLH278" s="715"/>
      <c r="QLI278" s="715"/>
      <c r="QLJ278" s="715"/>
      <c r="QLK278" s="715"/>
      <c r="QNE278" s="715"/>
      <c r="QNF278" s="715"/>
      <c r="QNG278" s="715"/>
      <c r="QNH278" s="715"/>
      <c r="QNI278" s="715"/>
      <c r="QNJ278" s="715"/>
      <c r="QNK278" s="715"/>
      <c r="QNL278" s="715"/>
      <c r="QNM278" s="715"/>
      <c r="QNN278" s="715"/>
      <c r="QNO278" s="715"/>
      <c r="QNP278" s="715"/>
      <c r="QNQ278" s="715"/>
      <c r="QNR278" s="715"/>
      <c r="QNS278" s="715"/>
      <c r="QNT278" s="715"/>
      <c r="QNU278" s="715"/>
      <c r="QNV278" s="715"/>
      <c r="QNW278" s="715"/>
      <c r="QNX278" s="715"/>
      <c r="QNY278" s="715"/>
      <c r="QNZ278" s="715"/>
      <c r="QOA278" s="715"/>
      <c r="QOB278" s="715"/>
      <c r="QOC278" s="715"/>
      <c r="QOD278" s="715"/>
      <c r="QOE278" s="715"/>
      <c r="QOF278" s="715"/>
      <c r="QOG278" s="715"/>
      <c r="QOH278" s="715"/>
      <c r="QOI278" s="715"/>
      <c r="QOJ278" s="715"/>
      <c r="QOK278" s="715"/>
      <c r="QOL278" s="715"/>
      <c r="QOM278" s="715"/>
      <c r="QON278" s="715"/>
      <c r="QOO278" s="715"/>
      <c r="QOP278" s="715"/>
      <c r="QOQ278" s="715"/>
      <c r="QOR278" s="715"/>
      <c r="QOS278" s="715"/>
      <c r="QOT278" s="715"/>
      <c r="QOU278" s="715"/>
      <c r="QOV278" s="715"/>
      <c r="QOW278" s="715"/>
      <c r="QOX278" s="715"/>
      <c r="QOY278" s="715"/>
      <c r="QOZ278" s="715"/>
      <c r="QPA278" s="715"/>
      <c r="QPB278" s="715"/>
      <c r="QPC278" s="715"/>
      <c r="QPD278" s="715"/>
      <c r="QPE278" s="715"/>
      <c r="QPF278" s="715"/>
      <c r="QPG278" s="715"/>
      <c r="QPH278" s="715"/>
      <c r="QPI278" s="715"/>
      <c r="QPJ278" s="715"/>
      <c r="QPK278" s="715"/>
      <c r="QPL278" s="715"/>
      <c r="QPM278" s="715"/>
      <c r="QPN278" s="715"/>
      <c r="QPO278" s="715"/>
      <c r="QPP278" s="715"/>
      <c r="QPQ278" s="715"/>
      <c r="QPR278" s="715"/>
      <c r="QPS278" s="715"/>
      <c r="QPT278" s="715"/>
      <c r="QPU278" s="715"/>
      <c r="QRO278" s="715"/>
      <c r="QRP278" s="715"/>
      <c r="QRQ278" s="715"/>
      <c r="QRR278" s="715"/>
      <c r="QRS278" s="715"/>
      <c r="QRT278" s="715"/>
      <c r="QRU278" s="715"/>
      <c r="QRV278" s="715"/>
      <c r="QRW278" s="715"/>
      <c r="QRX278" s="715"/>
      <c r="QRY278" s="715"/>
      <c r="QRZ278" s="715"/>
      <c r="QSA278" s="715"/>
      <c r="QSB278" s="715"/>
      <c r="QSC278" s="715"/>
      <c r="QSD278" s="715"/>
      <c r="QSE278" s="715"/>
      <c r="QSF278" s="715"/>
      <c r="QSG278" s="715"/>
      <c r="QSH278" s="715"/>
      <c r="QSI278" s="715"/>
      <c r="QSJ278" s="715"/>
      <c r="QSK278" s="715"/>
      <c r="QSL278" s="715"/>
      <c r="QSM278" s="715"/>
      <c r="QSN278" s="715"/>
      <c r="QSO278" s="715"/>
      <c r="QSP278" s="715"/>
      <c r="QSQ278" s="715"/>
      <c r="QSR278" s="715"/>
      <c r="QSS278" s="715"/>
      <c r="QST278" s="715"/>
      <c r="QSU278" s="715"/>
      <c r="QSV278" s="715"/>
      <c r="QSW278" s="715"/>
      <c r="QSX278" s="715"/>
      <c r="QSY278" s="715"/>
      <c r="QSZ278" s="715"/>
      <c r="QTA278" s="715"/>
      <c r="QTB278" s="715"/>
      <c r="QTC278" s="715"/>
      <c r="QTD278" s="715"/>
      <c r="QTE278" s="715"/>
      <c r="QTF278" s="715"/>
      <c r="QTG278" s="715"/>
      <c r="QTH278" s="715"/>
      <c r="QTI278" s="715"/>
      <c r="QTJ278" s="715"/>
      <c r="QTK278" s="715"/>
      <c r="QTL278" s="715"/>
      <c r="QTM278" s="715"/>
      <c r="QTN278" s="715"/>
      <c r="QTO278" s="715"/>
      <c r="QTP278" s="715"/>
      <c r="QTQ278" s="715"/>
      <c r="QTR278" s="715"/>
      <c r="QTS278" s="715"/>
      <c r="QTT278" s="715"/>
      <c r="QTU278" s="715"/>
      <c r="QTV278" s="715"/>
      <c r="QTW278" s="715"/>
      <c r="QTX278" s="715"/>
      <c r="QTY278" s="715"/>
      <c r="QTZ278" s="715"/>
      <c r="QUA278" s="715"/>
      <c r="QUB278" s="715"/>
      <c r="QUC278" s="715"/>
      <c r="QUD278" s="715"/>
      <c r="QUE278" s="715"/>
      <c r="QVY278" s="715"/>
      <c r="QVZ278" s="715"/>
      <c r="QWA278" s="715"/>
      <c r="QWB278" s="715"/>
      <c r="QWC278" s="715"/>
      <c r="QWD278" s="715"/>
      <c r="QWE278" s="715"/>
      <c r="QWF278" s="715"/>
      <c r="QWG278" s="715"/>
      <c r="QWH278" s="715"/>
      <c r="QWI278" s="715"/>
      <c r="QWJ278" s="715"/>
      <c r="QWK278" s="715"/>
      <c r="QWL278" s="715"/>
      <c r="QWM278" s="715"/>
      <c r="QWN278" s="715"/>
      <c r="QWO278" s="715"/>
      <c r="QWP278" s="715"/>
      <c r="QWQ278" s="715"/>
      <c r="QWR278" s="715"/>
      <c r="QWS278" s="715"/>
      <c r="QWT278" s="715"/>
      <c r="QWU278" s="715"/>
      <c r="QWV278" s="715"/>
      <c r="QWW278" s="715"/>
      <c r="QWX278" s="715"/>
      <c r="QWY278" s="715"/>
      <c r="QWZ278" s="715"/>
      <c r="QXA278" s="715"/>
      <c r="QXB278" s="715"/>
      <c r="QXC278" s="715"/>
      <c r="QXD278" s="715"/>
      <c r="QXE278" s="715"/>
      <c r="QXF278" s="715"/>
      <c r="QXG278" s="715"/>
      <c r="QXH278" s="715"/>
      <c r="QXI278" s="715"/>
      <c r="QXJ278" s="715"/>
      <c r="QXK278" s="715"/>
      <c r="QXL278" s="715"/>
      <c r="QXM278" s="715"/>
      <c r="QXN278" s="715"/>
      <c r="QXO278" s="715"/>
      <c r="QXP278" s="715"/>
      <c r="QXQ278" s="715"/>
      <c r="QXR278" s="715"/>
      <c r="QXS278" s="715"/>
      <c r="QXT278" s="715"/>
      <c r="QXU278" s="715"/>
      <c r="QXV278" s="715"/>
      <c r="QXW278" s="715"/>
      <c r="QXX278" s="715"/>
      <c r="QXY278" s="715"/>
      <c r="QXZ278" s="715"/>
      <c r="QYA278" s="715"/>
      <c r="QYB278" s="715"/>
      <c r="QYC278" s="715"/>
      <c r="QYD278" s="715"/>
      <c r="QYE278" s="715"/>
      <c r="QYF278" s="715"/>
      <c r="QYG278" s="715"/>
      <c r="QYH278" s="715"/>
      <c r="QYI278" s="715"/>
      <c r="QYJ278" s="715"/>
      <c r="QYK278" s="715"/>
      <c r="QYL278" s="715"/>
      <c r="QYM278" s="715"/>
      <c r="QYN278" s="715"/>
      <c r="QYO278" s="715"/>
      <c r="RAI278" s="715"/>
      <c r="RAJ278" s="715"/>
      <c r="RAK278" s="715"/>
      <c r="RAL278" s="715"/>
      <c r="RAM278" s="715"/>
      <c r="RAN278" s="715"/>
      <c r="RAO278" s="715"/>
      <c r="RAP278" s="715"/>
      <c r="RAQ278" s="715"/>
      <c r="RAR278" s="715"/>
      <c r="RAS278" s="715"/>
      <c r="RAT278" s="715"/>
      <c r="RAU278" s="715"/>
      <c r="RAV278" s="715"/>
      <c r="RAW278" s="715"/>
      <c r="RAX278" s="715"/>
      <c r="RAY278" s="715"/>
      <c r="RAZ278" s="715"/>
      <c r="RBA278" s="715"/>
      <c r="RBB278" s="715"/>
      <c r="RBC278" s="715"/>
      <c r="RBD278" s="715"/>
      <c r="RBE278" s="715"/>
      <c r="RBF278" s="715"/>
      <c r="RBG278" s="715"/>
      <c r="RBH278" s="715"/>
      <c r="RBI278" s="715"/>
      <c r="RBJ278" s="715"/>
      <c r="RBK278" s="715"/>
      <c r="RBL278" s="715"/>
      <c r="RBM278" s="715"/>
      <c r="RBN278" s="715"/>
      <c r="RBO278" s="715"/>
      <c r="RBP278" s="715"/>
      <c r="RBQ278" s="715"/>
      <c r="RBR278" s="715"/>
      <c r="RBS278" s="715"/>
      <c r="RBT278" s="715"/>
      <c r="RBU278" s="715"/>
      <c r="RBV278" s="715"/>
      <c r="RBW278" s="715"/>
      <c r="RBX278" s="715"/>
      <c r="RBY278" s="715"/>
      <c r="RBZ278" s="715"/>
      <c r="RCA278" s="715"/>
      <c r="RCB278" s="715"/>
      <c r="RCC278" s="715"/>
      <c r="RCD278" s="715"/>
      <c r="RCE278" s="715"/>
      <c r="RCF278" s="715"/>
      <c r="RCG278" s="715"/>
      <c r="RCH278" s="715"/>
      <c r="RCI278" s="715"/>
      <c r="RCJ278" s="715"/>
      <c r="RCK278" s="715"/>
      <c r="RCL278" s="715"/>
      <c r="RCM278" s="715"/>
      <c r="RCN278" s="715"/>
      <c r="RCO278" s="715"/>
      <c r="RCP278" s="715"/>
      <c r="RCQ278" s="715"/>
      <c r="RCR278" s="715"/>
      <c r="RCS278" s="715"/>
      <c r="RCT278" s="715"/>
      <c r="RCU278" s="715"/>
      <c r="RCV278" s="715"/>
      <c r="RCW278" s="715"/>
      <c r="RCX278" s="715"/>
      <c r="RCY278" s="715"/>
      <c r="RES278" s="715"/>
      <c r="RET278" s="715"/>
      <c r="REU278" s="715"/>
      <c r="REV278" s="715"/>
      <c r="REW278" s="715"/>
      <c r="REX278" s="715"/>
      <c r="REY278" s="715"/>
      <c r="REZ278" s="715"/>
      <c r="RFA278" s="715"/>
      <c r="RFB278" s="715"/>
      <c r="RFC278" s="715"/>
      <c r="RFD278" s="715"/>
      <c r="RFE278" s="715"/>
      <c r="RFF278" s="715"/>
      <c r="RFG278" s="715"/>
      <c r="RFH278" s="715"/>
      <c r="RFI278" s="715"/>
      <c r="RFJ278" s="715"/>
      <c r="RFK278" s="715"/>
      <c r="RFL278" s="715"/>
      <c r="RFM278" s="715"/>
      <c r="RFN278" s="715"/>
      <c r="RFO278" s="715"/>
      <c r="RFP278" s="715"/>
      <c r="RFQ278" s="715"/>
      <c r="RFR278" s="715"/>
      <c r="RFS278" s="715"/>
      <c r="RFT278" s="715"/>
      <c r="RFU278" s="715"/>
      <c r="RFV278" s="715"/>
      <c r="RFW278" s="715"/>
      <c r="RFX278" s="715"/>
      <c r="RFY278" s="715"/>
      <c r="RFZ278" s="715"/>
      <c r="RGA278" s="715"/>
      <c r="RGB278" s="715"/>
      <c r="RGC278" s="715"/>
      <c r="RGD278" s="715"/>
      <c r="RGE278" s="715"/>
      <c r="RGF278" s="715"/>
      <c r="RGG278" s="715"/>
      <c r="RGH278" s="715"/>
      <c r="RGI278" s="715"/>
      <c r="RGJ278" s="715"/>
      <c r="RGK278" s="715"/>
      <c r="RGL278" s="715"/>
      <c r="RGM278" s="715"/>
      <c r="RGN278" s="715"/>
      <c r="RGO278" s="715"/>
      <c r="RGP278" s="715"/>
      <c r="RGQ278" s="715"/>
      <c r="RGR278" s="715"/>
      <c r="RGS278" s="715"/>
      <c r="RGT278" s="715"/>
      <c r="RGU278" s="715"/>
      <c r="RGV278" s="715"/>
      <c r="RGW278" s="715"/>
      <c r="RGX278" s="715"/>
      <c r="RGY278" s="715"/>
      <c r="RGZ278" s="715"/>
      <c r="RHA278" s="715"/>
      <c r="RHB278" s="715"/>
      <c r="RHC278" s="715"/>
      <c r="RHD278" s="715"/>
      <c r="RHE278" s="715"/>
      <c r="RHF278" s="715"/>
      <c r="RHG278" s="715"/>
      <c r="RHH278" s="715"/>
      <c r="RHI278" s="715"/>
      <c r="RJC278" s="715"/>
      <c r="RJD278" s="715"/>
      <c r="RJE278" s="715"/>
      <c r="RJF278" s="715"/>
      <c r="RJG278" s="715"/>
      <c r="RJH278" s="715"/>
      <c r="RJI278" s="715"/>
      <c r="RJJ278" s="715"/>
      <c r="RJK278" s="715"/>
      <c r="RJL278" s="715"/>
      <c r="RJM278" s="715"/>
      <c r="RJN278" s="715"/>
      <c r="RJO278" s="715"/>
      <c r="RJP278" s="715"/>
      <c r="RJQ278" s="715"/>
      <c r="RJR278" s="715"/>
      <c r="RJS278" s="715"/>
      <c r="RJT278" s="715"/>
      <c r="RJU278" s="715"/>
      <c r="RJV278" s="715"/>
      <c r="RJW278" s="715"/>
      <c r="RJX278" s="715"/>
      <c r="RJY278" s="715"/>
      <c r="RJZ278" s="715"/>
      <c r="RKA278" s="715"/>
      <c r="RKB278" s="715"/>
      <c r="RKC278" s="715"/>
      <c r="RKD278" s="715"/>
      <c r="RKE278" s="715"/>
      <c r="RKF278" s="715"/>
      <c r="RKG278" s="715"/>
      <c r="RKH278" s="715"/>
      <c r="RKI278" s="715"/>
      <c r="RKJ278" s="715"/>
      <c r="RKK278" s="715"/>
      <c r="RKL278" s="715"/>
      <c r="RKM278" s="715"/>
      <c r="RKN278" s="715"/>
      <c r="RKO278" s="715"/>
      <c r="RKP278" s="715"/>
      <c r="RKQ278" s="715"/>
      <c r="RKR278" s="715"/>
      <c r="RKS278" s="715"/>
      <c r="RKT278" s="715"/>
      <c r="RKU278" s="715"/>
      <c r="RKV278" s="715"/>
      <c r="RKW278" s="715"/>
      <c r="RKX278" s="715"/>
      <c r="RKY278" s="715"/>
      <c r="RKZ278" s="715"/>
      <c r="RLA278" s="715"/>
      <c r="RLB278" s="715"/>
      <c r="RLC278" s="715"/>
      <c r="RLD278" s="715"/>
      <c r="RLE278" s="715"/>
      <c r="RLF278" s="715"/>
      <c r="RLG278" s="715"/>
      <c r="RLH278" s="715"/>
      <c r="RLI278" s="715"/>
      <c r="RLJ278" s="715"/>
      <c r="RLK278" s="715"/>
      <c r="RLL278" s="715"/>
      <c r="RLM278" s="715"/>
      <c r="RLN278" s="715"/>
      <c r="RLO278" s="715"/>
      <c r="RLP278" s="715"/>
      <c r="RLQ278" s="715"/>
      <c r="RLR278" s="715"/>
      <c r="RLS278" s="715"/>
      <c r="RNM278" s="715"/>
      <c r="RNN278" s="715"/>
      <c r="RNO278" s="715"/>
      <c r="RNP278" s="715"/>
      <c r="RNQ278" s="715"/>
      <c r="RNR278" s="715"/>
      <c r="RNS278" s="715"/>
      <c r="RNT278" s="715"/>
      <c r="RNU278" s="715"/>
      <c r="RNV278" s="715"/>
      <c r="RNW278" s="715"/>
      <c r="RNX278" s="715"/>
      <c r="RNY278" s="715"/>
      <c r="RNZ278" s="715"/>
      <c r="ROA278" s="715"/>
      <c r="ROB278" s="715"/>
      <c r="ROC278" s="715"/>
      <c r="ROD278" s="715"/>
      <c r="ROE278" s="715"/>
      <c r="ROF278" s="715"/>
      <c r="ROG278" s="715"/>
      <c r="ROH278" s="715"/>
      <c r="ROI278" s="715"/>
      <c r="ROJ278" s="715"/>
      <c r="ROK278" s="715"/>
      <c r="ROL278" s="715"/>
      <c r="ROM278" s="715"/>
      <c r="RON278" s="715"/>
      <c r="ROO278" s="715"/>
      <c r="ROP278" s="715"/>
      <c r="ROQ278" s="715"/>
      <c r="ROR278" s="715"/>
      <c r="ROS278" s="715"/>
      <c r="ROT278" s="715"/>
      <c r="ROU278" s="715"/>
      <c r="ROV278" s="715"/>
      <c r="ROW278" s="715"/>
      <c r="ROX278" s="715"/>
      <c r="ROY278" s="715"/>
      <c r="ROZ278" s="715"/>
      <c r="RPA278" s="715"/>
      <c r="RPB278" s="715"/>
      <c r="RPC278" s="715"/>
      <c r="RPD278" s="715"/>
      <c r="RPE278" s="715"/>
      <c r="RPF278" s="715"/>
      <c r="RPG278" s="715"/>
      <c r="RPH278" s="715"/>
      <c r="RPI278" s="715"/>
      <c r="RPJ278" s="715"/>
      <c r="RPK278" s="715"/>
      <c r="RPL278" s="715"/>
      <c r="RPM278" s="715"/>
      <c r="RPN278" s="715"/>
      <c r="RPO278" s="715"/>
      <c r="RPP278" s="715"/>
      <c r="RPQ278" s="715"/>
      <c r="RPR278" s="715"/>
      <c r="RPS278" s="715"/>
      <c r="RPT278" s="715"/>
      <c r="RPU278" s="715"/>
      <c r="RPV278" s="715"/>
      <c r="RPW278" s="715"/>
      <c r="RPX278" s="715"/>
      <c r="RPY278" s="715"/>
      <c r="RPZ278" s="715"/>
      <c r="RQA278" s="715"/>
      <c r="RQB278" s="715"/>
      <c r="RQC278" s="715"/>
      <c r="RRW278" s="715"/>
      <c r="RRX278" s="715"/>
      <c r="RRY278" s="715"/>
      <c r="RRZ278" s="715"/>
      <c r="RSA278" s="715"/>
      <c r="RSB278" s="715"/>
      <c r="RSC278" s="715"/>
      <c r="RSD278" s="715"/>
      <c r="RSE278" s="715"/>
      <c r="RSF278" s="715"/>
      <c r="RSG278" s="715"/>
      <c r="RSH278" s="715"/>
      <c r="RSI278" s="715"/>
      <c r="RSJ278" s="715"/>
      <c r="RSK278" s="715"/>
      <c r="RSL278" s="715"/>
      <c r="RSM278" s="715"/>
      <c r="RSN278" s="715"/>
      <c r="RSO278" s="715"/>
      <c r="RSP278" s="715"/>
      <c r="RSQ278" s="715"/>
      <c r="RSR278" s="715"/>
      <c r="RSS278" s="715"/>
      <c r="RST278" s="715"/>
      <c r="RSU278" s="715"/>
      <c r="RSV278" s="715"/>
      <c r="RSW278" s="715"/>
      <c r="RSX278" s="715"/>
      <c r="RSY278" s="715"/>
      <c r="RSZ278" s="715"/>
      <c r="RTA278" s="715"/>
      <c r="RTB278" s="715"/>
      <c r="RTC278" s="715"/>
      <c r="RTD278" s="715"/>
      <c r="RTE278" s="715"/>
      <c r="RTF278" s="715"/>
      <c r="RTG278" s="715"/>
      <c r="RTH278" s="715"/>
      <c r="RTI278" s="715"/>
      <c r="RTJ278" s="715"/>
      <c r="RTK278" s="715"/>
      <c r="RTL278" s="715"/>
      <c r="RTM278" s="715"/>
      <c r="RTN278" s="715"/>
      <c r="RTO278" s="715"/>
      <c r="RTP278" s="715"/>
      <c r="RTQ278" s="715"/>
      <c r="RTR278" s="715"/>
      <c r="RTS278" s="715"/>
      <c r="RTT278" s="715"/>
      <c r="RTU278" s="715"/>
      <c r="RTV278" s="715"/>
      <c r="RTW278" s="715"/>
      <c r="RTX278" s="715"/>
      <c r="RTY278" s="715"/>
      <c r="RTZ278" s="715"/>
      <c r="RUA278" s="715"/>
      <c r="RUB278" s="715"/>
      <c r="RUC278" s="715"/>
      <c r="RUD278" s="715"/>
      <c r="RUE278" s="715"/>
      <c r="RUF278" s="715"/>
      <c r="RUG278" s="715"/>
      <c r="RUH278" s="715"/>
      <c r="RUI278" s="715"/>
      <c r="RUJ278" s="715"/>
      <c r="RUK278" s="715"/>
      <c r="RUL278" s="715"/>
      <c r="RUM278" s="715"/>
      <c r="RWG278" s="715"/>
      <c r="RWH278" s="715"/>
      <c r="RWI278" s="715"/>
      <c r="RWJ278" s="715"/>
      <c r="RWK278" s="715"/>
      <c r="RWL278" s="715"/>
      <c r="RWM278" s="715"/>
      <c r="RWN278" s="715"/>
      <c r="RWO278" s="715"/>
      <c r="RWP278" s="715"/>
      <c r="RWQ278" s="715"/>
      <c r="RWR278" s="715"/>
      <c r="RWS278" s="715"/>
      <c r="RWT278" s="715"/>
      <c r="RWU278" s="715"/>
      <c r="RWV278" s="715"/>
      <c r="RWW278" s="715"/>
      <c r="RWX278" s="715"/>
      <c r="RWY278" s="715"/>
      <c r="RWZ278" s="715"/>
      <c r="RXA278" s="715"/>
      <c r="RXB278" s="715"/>
      <c r="RXC278" s="715"/>
      <c r="RXD278" s="715"/>
      <c r="RXE278" s="715"/>
      <c r="RXF278" s="715"/>
      <c r="RXG278" s="715"/>
      <c r="RXH278" s="715"/>
      <c r="RXI278" s="715"/>
      <c r="RXJ278" s="715"/>
      <c r="RXK278" s="715"/>
      <c r="RXL278" s="715"/>
      <c r="RXM278" s="715"/>
      <c r="RXN278" s="715"/>
      <c r="RXO278" s="715"/>
      <c r="RXP278" s="715"/>
      <c r="RXQ278" s="715"/>
      <c r="RXR278" s="715"/>
      <c r="RXS278" s="715"/>
      <c r="RXT278" s="715"/>
      <c r="RXU278" s="715"/>
      <c r="RXV278" s="715"/>
      <c r="RXW278" s="715"/>
      <c r="RXX278" s="715"/>
      <c r="RXY278" s="715"/>
      <c r="RXZ278" s="715"/>
      <c r="RYA278" s="715"/>
      <c r="RYB278" s="715"/>
      <c r="RYC278" s="715"/>
      <c r="RYD278" s="715"/>
      <c r="RYE278" s="715"/>
      <c r="RYF278" s="715"/>
      <c r="RYG278" s="715"/>
      <c r="RYH278" s="715"/>
      <c r="RYI278" s="715"/>
      <c r="RYJ278" s="715"/>
      <c r="RYK278" s="715"/>
      <c r="RYL278" s="715"/>
      <c r="RYM278" s="715"/>
      <c r="RYN278" s="715"/>
      <c r="RYO278" s="715"/>
      <c r="RYP278" s="715"/>
      <c r="RYQ278" s="715"/>
      <c r="RYR278" s="715"/>
      <c r="RYS278" s="715"/>
      <c r="RYT278" s="715"/>
      <c r="RYU278" s="715"/>
      <c r="RYV278" s="715"/>
      <c r="RYW278" s="715"/>
      <c r="SAQ278" s="715"/>
      <c r="SAR278" s="715"/>
      <c r="SAS278" s="715"/>
      <c r="SAT278" s="715"/>
      <c r="SAU278" s="715"/>
      <c r="SAV278" s="715"/>
      <c r="SAW278" s="715"/>
      <c r="SAX278" s="715"/>
      <c r="SAY278" s="715"/>
      <c r="SAZ278" s="715"/>
      <c r="SBA278" s="715"/>
      <c r="SBB278" s="715"/>
      <c r="SBC278" s="715"/>
      <c r="SBD278" s="715"/>
      <c r="SBE278" s="715"/>
      <c r="SBF278" s="715"/>
      <c r="SBG278" s="715"/>
      <c r="SBH278" s="715"/>
      <c r="SBI278" s="715"/>
      <c r="SBJ278" s="715"/>
      <c r="SBK278" s="715"/>
      <c r="SBL278" s="715"/>
      <c r="SBM278" s="715"/>
      <c r="SBN278" s="715"/>
      <c r="SBO278" s="715"/>
      <c r="SBP278" s="715"/>
      <c r="SBQ278" s="715"/>
      <c r="SBR278" s="715"/>
      <c r="SBS278" s="715"/>
      <c r="SBT278" s="715"/>
      <c r="SBU278" s="715"/>
      <c r="SBV278" s="715"/>
      <c r="SBW278" s="715"/>
      <c r="SBX278" s="715"/>
      <c r="SBY278" s="715"/>
      <c r="SBZ278" s="715"/>
      <c r="SCA278" s="715"/>
      <c r="SCB278" s="715"/>
      <c r="SCC278" s="715"/>
      <c r="SCD278" s="715"/>
      <c r="SCE278" s="715"/>
      <c r="SCF278" s="715"/>
      <c r="SCG278" s="715"/>
      <c r="SCH278" s="715"/>
      <c r="SCI278" s="715"/>
      <c r="SCJ278" s="715"/>
      <c r="SCK278" s="715"/>
      <c r="SCL278" s="715"/>
      <c r="SCM278" s="715"/>
      <c r="SCN278" s="715"/>
      <c r="SCO278" s="715"/>
      <c r="SCP278" s="715"/>
      <c r="SCQ278" s="715"/>
      <c r="SCR278" s="715"/>
      <c r="SCS278" s="715"/>
      <c r="SCT278" s="715"/>
      <c r="SCU278" s="715"/>
      <c r="SCV278" s="715"/>
      <c r="SCW278" s="715"/>
      <c r="SCX278" s="715"/>
      <c r="SCY278" s="715"/>
      <c r="SCZ278" s="715"/>
      <c r="SDA278" s="715"/>
      <c r="SDB278" s="715"/>
      <c r="SDC278" s="715"/>
      <c r="SDD278" s="715"/>
      <c r="SDE278" s="715"/>
      <c r="SDF278" s="715"/>
      <c r="SDG278" s="715"/>
      <c r="SFA278" s="715"/>
      <c r="SFB278" s="715"/>
      <c r="SFC278" s="715"/>
      <c r="SFD278" s="715"/>
      <c r="SFE278" s="715"/>
      <c r="SFF278" s="715"/>
      <c r="SFG278" s="715"/>
      <c r="SFH278" s="715"/>
      <c r="SFI278" s="715"/>
      <c r="SFJ278" s="715"/>
      <c r="SFK278" s="715"/>
      <c r="SFL278" s="715"/>
      <c r="SFM278" s="715"/>
      <c r="SFN278" s="715"/>
      <c r="SFO278" s="715"/>
      <c r="SFP278" s="715"/>
      <c r="SFQ278" s="715"/>
      <c r="SFR278" s="715"/>
      <c r="SFS278" s="715"/>
      <c r="SFT278" s="715"/>
      <c r="SFU278" s="715"/>
      <c r="SFV278" s="715"/>
      <c r="SFW278" s="715"/>
      <c r="SFX278" s="715"/>
      <c r="SFY278" s="715"/>
      <c r="SFZ278" s="715"/>
      <c r="SGA278" s="715"/>
      <c r="SGB278" s="715"/>
      <c r="SGC278" s="715"/>
      <c r="SGD278" s="715"/>
      <c r="SGE278" s="715"/>
      <c r="SGF278" s="715"/>
      <c r="SGG278" s="715"/>
      <c r="SGH278" s="715"/>
      <c r="SGI278" s="715"/>
      <c r="SGJ278" s="715"/>
      <c r="SGK278" s="715"/>
      <c r="SGL278" s="715"/>
      <c r="SGM278" s="715"/>
      <c r="SGN278" s="715"/>
      <c r="SGO278" s="715"/>
      <c r="SGP278" s="715"/>
      <c r="SGQ278" s="715"/>
      <c r="SGR278" s="715"/>
      <c r="SGS278" s="715"/>
      <c r="SGT278" s="715"/>
      <c r="SGU278" s="715"/>
      <c r="SGV278" s="715"/>
      <c r="SGW278" s="715"/>
      <c r="SGX278" s="715"/>
      <c r="SGY278" s="715"/>
      <c r="SGZ278" s="715"/>
      <c r="SHA278" s="715"/>
      <c r="SHB278" s="715"/>
      <c r="SHC278" s="715"/>
      <c r="SHD278" s="715"/>
      <c r="SHE278" s="715"/>
      <c r="SHF278" s="715"/>
      <c r="SHG278" s="715"/>
      <c r="SHH278" s="715"/>
      <c r="SHI278" s="715"/>
      <c r="SHJ278" s="715"/>
      <c r="SHK278" s="715"/>
      <c r="SHL278" s="715"/>
      <c r="SHM278" s="715"/>
      <c r="SHN278" s="715"/>
      <c r="SHO278" s="715"/>
      <c r="SHP278" s="715"/>
      <c r="SHQ278" s="715"/>
      <c r="SJK278" s="715"/>
      <c r="SJL278" s="715"/>
      <c r="SJM278" s="715"/>
      <c r="SJN278" s="715"/>
      <c r="SJO278" s="715"/>
      <c r="SJP278" s="715"/>
      <c r="SJQ278" s="715"/>
      <c r="SJR278" s="715"/>
      <c r="SJS278" s="715"/>
      <c r="SJT278" s="715"/>
      <c r="SJU278" s="715"/>
      <c r="SJV278" s="715"/>
      <c r="SJW278" s="715"/>
      <c r="SJX278" s="715"/>
      <c r="SJY278" s="715"/>
      <c r="SJZ278" s="715"/>
      <c r="SKA278" s="715"/>
      <c r="SKB278" s="715"/>
      <c r="SKC278" s="715"/>
      <c r="SKD278" s="715"/>
      <c r="SKE278" s="715"/>
      <c r="SKF278" s="715"/>
      <c r="SKG278" s="715"/>
      <c r="SKH278" s="715"/>
      <c r="SKI278" s="715"/>
      <c r="SKJ278" s="715"/>
      <c r="SKK278" s="715"/>
      <c r="SKL278" s="715"/>
      <c r="SKM278" s="715"/>
      <c r="SKN278" s="715"/>
      <c r="SKO278" s="715"/>
      <c r="SKP278" s="715"/>
      <c r="SKQ278" s="715"/>
      <c r="SKR278" s="715"/>
      <c r="SKS278" s="715"/>
      <c r="SKT278" s="715"/>
      <c r="SKU278" s="715"/>
      <c r="SKV278" s="715"/>
      <c r="SKW278" s="715"/>
      <c r="SKX278" s="715"/>
      <c r="SKY278" s="715"/>
      <c r="SKZ278" s="715"/>
      <c r="SLA278" s="715"/>
      <c r="SLB278" s="715"/>
      <c r="SLC278" s="715"/>
      <c r="SLD278" s="715"/>
      <c r="SLE278" s="715"/>
      <c r="SLF278" s="715"/>
      <c r="SLG278" s="715"/>
      <c r="SLH278" s="715"/>
      <c r="SLI278" s="715"/>
      <c r="SLJ278" s="715"/>
      <c r="SLK278" s="715"/>
      <c r="SLL278" s="715"/>
      <c r="SLM278" s="715"/>
      <c r="SLN278" s="715"/>
      <c r="SLO278" s="715"/>
      <c r="SLP278" s="715"/>
      <c r="SLQ278" s="715"/>
      <c r="SLR278" s="715"/>
      <c r="SLS278" s="715"/>
      <c r="SLT278" s="715"/>
      <c r="SLU278" s="715"/>
      <c r="SLV278" s="715"/>
      <c r="SLW278" s="715"/>
      <c r="SLX278" s="715"/>
      <c r="SLY278" s="715"/>
      <c r="SLZ278" s="715"/>
      <c r="SMA278" s="715"/>
      <c r="SNU278" s="715"/>
      <c r="SNV278" s="715"/>
      <c r="SNW278" s="715"/>
      <c r="SNX278" s="715"/>
      <c r="SNY278" s="715"/>
      <c r="SNZ278" s="715"/>
      <c r="SOA278" s="715"/>
      <c r="SOB278" s="715"/>
      <c r="SOC278" s="715"/>
      <c r="SOD278" s="715"/>
      <c r="SOE278" s="715"/>
      <c r="SOF278" s="715"/>
      <c r="SOG278" s="715"/>
      <c r="SOH278" s="715"/>
      <c r="SOI278" s="715"/>
      <c r="SOJ278" s="715"/>
      <c r="SOK278" s="715"/>
      <c r="SOL278" s="715"/>
      <c r="SOM278" s="715"/>
      <c r="SON278" s="715"/>
      <c r="SOO278" s="715"/>
      <c r="SOP278" s="715"/>
      <c r="SOQ278" s="715"/>
      <c r="SOR278" s="715"/>
      <c r="SOS278" s="715"/>
      <c r="SOT278" s="715"/>
      <c r="SOU278" s="715"/>
      <c r="SOV278" s="715"/>
      <c r="SOW278" s="715"/>
      <c r="SOX278" s="715"/>
      <c r="SOY278" s="715"/>
      <c r="SOZ278" s="715"/>
      <c r="SPA278" s="715"/>
      <c r="SPB278" s="715"/>
      <c r="SPC278" s="715"/>
      <c r="SPD278" s="715"/>
      <c r="SPE278" s="715"/>
      <c r="SPF278" s="715"/>
      <c r="SPG278" s="715"/>
      <c r="SPH278" s="715"/>
      <c r="SPI278" s="715"/>
      <c r="SPJ278" s="715"/>
      <c r="SPK278" s="715"/>
      <c r="SPL278" s="715"/>
      <c r="SPM278" s="715"/>
      <c r="SPN278" s="715"/>
      <c r="SPO278" s="715"/>
      <c r="SPP278" s="715"/>
      <c r="SPQ278" s="715"/>
      <c r="SPR278" s="715"/>
      <c r="SPS278" s="715"/>
      <c r="SPT278" s="715"/>
      <c r="SPU278" s="715"/>
      <c r="SPV278" s="715"/>
      <c r="SPW278" s="715"/>
      <c r="SPX278" s="715"/>
      <c r="SPY278" s="715"/>
      <c r="SPZ278" s="715"/>
      <c r="SQA278" s="715"/>
      <c r="SQB278" s="715"/>
      <c r="SQC278" s="715"/>
      <c r="SQD278" s="715"/>
      <c r="SQE278" s="715"/>
      <c r="SQF278" s="715"/>
      <c r="SQG278" s="715"/>
      <c r="SQH278" s="715"/>
      <c r="SQI278" s="715"/>
      <c r="SQJ278" s="715"/>
      <c r="SQK278" s="715"/>
      <c r="SSE278" s="715"/>
      <c r="SSF278" s="715"/>
      <c r="SSG278" s="715"/>
      <c r="SSH278" s="715"/>
      <c r="SSI278" s="715"/>
      <c r="SSJ278" s="715"/>
      <c r="SSK278" s="715"/>
      <c r="SSL278" s="715"/>
      <c r="SSM278" s="715"/>
      <c r="SSN278" s="715"/>
      <c r="SSO278" s="715"/>
      <c r="SSP278" s="715"/>
      <c r="SSQ278" s="715"/>
      <c r="SSR278" s="715"/>
      <c r="SSS278" s="715"/>
      <c r="SST278" s="715"/>
      <c r="SSU278" s="715"/>
      <c r="SSV278" s="715"/>
      <c r="SSW278" s="715"/>
      <c r="SSX278" s="715"/>
      <c r="SSY278" s="715"/>
      <c r="SSZ278" s="715"/>
      <c r="STA278" s="715"/>
      <c r="STB278" s="715"/>
      <c r="STC278" s="715"/>
      <c r="STD278" s="715"/>
      <c r="STE278" s="715"/>
      <c r="STF278" s="715"/>
      <c r="STG278" s="715"/>
      <c r="STH278" s="715"/>
      <c r="STI278" s="715"/>
      <c r="STJ278" s="715"/>
      <c r="STK278" s="715"/>
      <c r="STL278" s="715"/>
      <c r="STM278" s="715"/>
      <c r="STN278" s="715"/>
      <c r="STO278" s="715"/>
      <c r="STP278" s="715"/>
      <c r="STQ278" s="715"/>
      <c r="STR278" s="715"/>
      <c r="STS278" s="715"/>
      <c r="STT278" s="715"/>
      <c r="STU278" s="715"/>
      <c r="STV278" s="715"/>
      <c r="STW278" s="715"/>
      <c r="STX278" s="715"/>
      <c r="STY278" s="715"/>
      <c r="STZ278" s="715"/>
      <c r="SUA278" s="715"/>
      <c r="SUB278" s="715"/>
      <c r="SUC278" s="715"/>
      <c r="SUD278" s="715"/>
      <c r="SUE278" s="715"/>
      <c r="SUF278" s="715"/>
      <c r="SUG278" s="715"/>
      <c r="SUH278" s="715"/>
      <c r="SUI278" s="715"/>
      <c r="SUJ278" s="715"/>
      <c r="SUK278" s="715"/>
      <c r="SUL278" s="715"/>
      <c r="SUM278" s="715"/>
      <c r="SUN278" s="715"/>
      <c r="SUO278" s="715"/>
      <c r="SUP278" s="715"/>
      <c r="SUQ278" s="715"/>
      <c r="SUR278" s="715"/>
      <c r="SUS278" s="715"/>
      <c r="SUT278" s="715"/>
      <c r="SUU278" s="715"/>
      <c r="SWO278" s="715"/>
      <c r="SWP278" s="715"/>
      <c r="SWQ278" s="715"/>
      <c r="SWR278" s="715"/>
      <c r="SWS278" s="715"/>
      <c r="SWT278" s="715"/>
      <c r="SWU278" s="715"/>
      <c r="SWV278" s="715"/>
      <c r="SWW278" s="715"/>
      <c r="SWX278" s="715"/>
      <c r="SWY278" s="715"/>
      <c r="SWZ278" s="715"/>
      <c r="SXA278" s="715"/>
      <c r="SXB278" s="715"/>
      <c r="SXC278" s="715"/>
      <c r="SXD278" s="715"/>
      <c r="SXE278" s="715"/>
      <c r="SXF278" s="715"/>
      <c r="SXG278" s="715"/>
      <c r="SXH278" s="715"/>
      <c r="SXI278" s="715"/>
      <c r="SXJ278" s="715"/>
      <c r="SXK278" s="715"/>
      <c r="SXL278" s="715"/>
      <c r="SXM278" s="715"/>
      <c r="SXN278" s="715"/>
      <c r="SXO278" s="715"/>
      <c r="SXP278" s="715"/>
      <c r="SXQ278" s="715"/>
      <c r="SXR278" s="715"/>
      <c r="SXS278" s="715"/>
      <c r="SXT278" s="715"/>
      <c r="SXU278" s="715"/>
      <c r="SXV278" s="715"/>
      <c r="SXW278" s="715"/>
      <c r="SXX278" s="715"/>
      <c r="SXY278" s="715"/>
      <c r="SXZ278" s="715"/>
      <c r="SYA278" s="715"/>
      <c r="SYB278" s="715"/>
      <c r="SYC278" s="715"/>
      <c r="SYD278" s="715"/>
      <c r="SYE278" s="715"/>
      <c r="SYF278" s="715"/>
      <c r="SYG278" s="715"/>
      <c r="SYH278" s="715"/>
      <c r="SYI278" s="715"/>
      <c r="SYJ278" s="715"/>
      <c r="SYK278" s="715"/>
      <c r="SYL278" s="715"/>
      <c r="SYM278" s="715"/>
      <c r="SYN278" s="715"/>
      <c r="SYO278" s="715"/>
      <c r="SYP278" s="715"/>
      <c r="SYQ278" s="715"/>
      <c r="SYR278" s="715"/>
      <c r="SYS278" s="715"/>
      <c r="SYT278" s="715"/>
      <c r="SYU278" s="715"/>
      <c r="SYV278" s="715"/>
      <c r="SYW278" s="715"/>
      <c r="SYX278" s="715"/>
      <c r="SYY278" s="715"/>
      <c r="SYZ278" s="715"/>
      <c r="SZA278" s="715"/>
      <c r="SZB278" s="715"/>
      <c r="SZC278" s="715"/>
      <c r="SZD278" s="715"/>
      <c r="SZE278" s="715"/>
      <c r="TAY278" s="715"/>
      <c r="TAZ278" s="715"/>
      <c r="TBA278" s="715"/>
      <c r="TBB278" s="715"/>
      <c r="TBC278" s="715"/>
      <c r="TBD278" s="715"/>
      <c r="TBE278" s="715"/>
      <c r="TBF278" s="715"/>
      <c r="TBG278" s="715"/>
      <c r="TBH278" s="715"/>
      <c r="TBI278" s="715"/>
      <c r="TBJ278" s="715"/>
      <c r="TBK278" s="715"/>
      <c r="TBL278" s="715"/>
      <c r="TBM278" s="715"/>
      <c r="TBN278" s="715"/>
      <c r="TBO278" s="715"/>
      <c r="TBP278" s="715"/>
      <c r="TBQ278" s="715"/>
      <c r="TBR278" s="715"/>
      <c r="TBS278" s="715"/>
      <c r="TBT278" s="715"/>
      <c r="TBU278" s="715"/>
      <c r="TBV278" s="715"/>
      <c r="TBW278" s="715"/>
      <c r="TBX278" s="715"/>
      <c r="TBY278" s="715"/>
      <c r="TBZ278" s="715"/>
      <c r="TCA278" s="715"/>
      <c r="TCB278" s="715"/>
      <c r="TCC278" s="715"/>
      <c r="TCD278" s="715"/>
      <c r="TCE278" s="715"/>
      <c r="TCF278" s="715"/>
      <c r="TCG278" s="715"/>
      <c r="TCH278" s="715"/>
      <c r="TCI278" s="715"/>
      <c r="TCJ278" s="715"/>
      <c r="TCK278" s="715"/>
      <c r="TCL278" s="715"/>
      <c r="TCM278" s="715"/>
      <c r="TCN278" s="715"/>
      <c r="TCO278" s="715"/>
      <c r="TCP278" s="715"/>
      <c r="TCQ278" s="715"/>
      <c r="TCR278" s="715"/>
      <c r="TCS278" s="715"/>
      <c r="TCT278" s="715"/>
      <c r="TCU278" s="715"/>
      <c r="TCV278" s="715"/>
      <c r="TCW278" s="715"/>
      <c r="TCX278" s="715"/>
      <c r="TCY278" s="715"/>
      <c r="TCZ278" s="715"/>
      <c r="TDA278" s="715"/>
      <c r="TDB278" s="715"/>
      <c r="TDC278" s="715"/>
      <c r="TDD278" s="715"/>
      <c r="TDE278" s="715"/>
      <c r="TDF278" s="715"/>
      <c r="TDG278" s="715"/>
      <c r="TDH278" s="715"/>
      <c r="TDI278" s="715"/>
      <c r="TDJ278" s="715"/>
      <c r="TDK278" s="715"/>
      <c r="TDL278" s="715"/>
      <c r="TDM278" s="715"/>
      <c r="TDN278" s="715"/>
      <c r="TDO278" s="715"/>
      <c r="TFI278" s="715"/>
      <c r="TFJ278" s="715"/>
      <c r="TFK278" s="715"/>
      <c r="TFL278" s="715"/>
      <c r="TFM278" s="715"/>
      <c r="TFN278" s="715"/>
      <c r="TFO278" s="715"/>
      <c r="TFP278" s="715"/>
      <c r="TFQ278" s="715"/>
      <c r="TFR278" s="715"/>
      <c r="TFS278" s="715"/>
      <c r="TFT278" s="715"/>
      <c r="TFU278" s="715"/>
      <c r="TFV278" s="715"/>
      <c r="TFW278" s="715"/>
      <c r="TFX278" s="715"/>
      <c r="TFY278" s="715"/>
      <c r="TFZ278" s="715"/>
      <c r="TGA278" s="715"/>
      <c r="TGB278" s="715"/>
      <c r="TGC278" s="715"/>
      <c r="TGD278" s="715"/>
      <c r="TGE278" s="715"/>
      <c r="TGF278" s="715"/>
      <c r="TGG278" s="715"/>
      <c r="TGH278" s="715"/>
      <c r="TGI278" s="715"/>
      <c r="TGJ278" s="715"/>
      <c r="TGK278" s="715"/>
      <c r="TGL278" s="715"/>
      <c r="TGM278" s="715"/>
      <c r="TGN278" s="715"/>
      <c r="TGO278" s="715"/>
      <c r="TGP278" s="715"/>
      <c r="TGQ278" s="715"/>
      <c r="TGR278" s="715"/>
      <c r="TGS278" s="715"/>
      <c r="TGT278" s="715"/>
      <c r="TGU278" s="715"/>
      <c r="TGV278" s="715"/>
      <c r="TGW278" s="715"/>
      <c r="TGX278" s="715"/>
      <c r="TGY278" s="715"/>
      <c r="TGZ278" s="715"/>
      <c r="THA278" s="715"/>
      <c r="THB278" s="715"/>
      <c r="THC278" s="715"/>
      <c r="THD278" s="715"/>
      <c r="THE278" s="715"/>
      <c r="THF278" s="715"/>
      <c r="THG278" s="715"/>
      <c r="THH278" s="715"/>
      <c r="THI278" s="715"/>
      <c r="THJ278" s="715"/>
      <c r="THK278" s="715"/>
      <c r="THL278" s="715"/>
      <c r="THM278" s="715"/>
      <c r="THN278" s="715"/>
      <c r="THO278" s="715"/>
      <c r="THP278" s="715"/>
      <c r="THQ278" s="715"/>
      <c r="THR278" s="715"/>
      <c r="THS278" s="715"/>
      <c r="THT278" s="715"/>
      <c r="THU278" s="715"/>
      <c r="THV278" s="715"/>
      <c r="THW278" s="715"/>
      <c r="THX278" s="715"/>
      <c r="THY278" s="715"/>
      <c r="TJS278" s="715"/>
      <c r="TJT278" s="715"/>
      <c r="TJU278" s="715"/>
      <c r="TJV278" s="715"/>
      <c r="TJW278" s="715"/>
      <c r="TJX278" s="715"/>
      <c r="TJY278" s="715"/>
      <c r="TJZ278" s="715"/>
      <c r="TKA278" s="715"/>
      <c r="TKB278" s="715"/>
      <c r="TKC278" s="715"/>
      <c r="TKD278" s="715"/>
      <c r="TKE278" s="715"/>
      <c r="TKF278" s="715"/>
      <c r="TKG278" s="715"/>
      <c r="TKH278" s="715"/>
      <c r="TKI278" s="715"/>
      <c r="TKJ278" s="715"/>
      <c r="TKK278" s="715"/>
      <c r="TKL278" s="715"/>
      <c r="TKM278" s="715"/>
      <c r="TKN278" s="715"/>
      <c r="TKO278" s="715"/>
      <c r="TKP278" s="715"/>
      <c r="TKQ278" s="715"/>
      <c r="TKR278" s="715"/>
      <c r="TKS278" s="715"/>
      <c r="TKT278" s="715"/>
      <c r="TKU278" s="715"/>
      <c r="TKV278" s="715"/>
      <c r="TKW278" s="715"/>
      <c r="TKX278" s="715"/>
      <c r="TKY278" s="715"/>
      <c r="TKZ278" s="715"/>
      <c r="TLA278" s="715"/>
      <c r="TLB278" s="715"/>
      <c r="TLC278" s="715"/>
      <c r="TLD278" s="715"/>
      <c r="TLE278" s="715"/>
      <c r="TLF278" s="715"/>
      <c r="TLG278" s="715"/>
      <c r="TLH278" s="715"/>
      <c r="TLI278" s="715"/>
      <c r="TLJ278" s="715"/>
      <c r="TLK278" s="715"/>
      <c r="TLL278" s="715"/>
      <c r="TLM278" s="715"/>
      <c r="TLN278" s="715"/>
      <c r="TLO278" s="715"/>
      <c r="TLP278" s="715"/>
      <c r="TLQ278" s="715"/>
      <c r="TLR278" s="715"/>
      <c r="TLS278" s="715"/>
      <c r="TLT278" s="715"/>
      <c r="TLU278" s="715"/>
      <c r="TLV278" s="715"/>
      <c r="TLW278" s="715"/>
      <c r="TLX278" s="715"/>
      <c r="TLY278" s="715"/>
      <c r="TLZ278" s="715"/>
      <c r="TMA278" s="715"/>
      <c r="TMB278" s="715"/>
      <c r="TMC278" s="715"/>
      <c r="TMD278" s="715"/>
      <c r="TME278" s="715"/>
      <c r="TMF278" s="715"/>
      <c r="TMG278" s="715"/>
      <c r="TMH278" s="715"/>
      <c r="TMI278" s="715"/>
      <c r="TOC278" s="715"/>
      <c r="TOD278" s="715"/>
      <c r="TOE278" s="715"/>
      <c r="TOF278" s="715"/>
      <c r="TOG278" s="715"/>
      <c r="TOH278" s="715"/>
      <c r="TOI278" s="715"/>
      <c r="TOJ278" s="715"/>
      <c r="TOK278" s="715"/>
      <c r="TOL278" s="715"/>
      <c r="TOM278" s="715"/>
      <c r="TON278" s="715"/>
      <c r="TOO278" s="715"/>
      <c r="TOP278" s="715"/>
      <c r="TOQ278" s="715"/>
      <c r="TOR278" s="715"/>
      <c r="TOS278" s="715"/>
      <c r="TOT278" s="715"/>
      <c r="TOU278" s="715"/>
      <c r="TOV278" s="715"/>
      <c r="TOW278" s="715"/>
      <c r="TOX278" s="715"/>
      <c r="TOY278" s="715"/>
      <c r="TOZ278" s="715"/>
      <c r="TPA278" s="715"/>
      <c r="TPB278" s="715"/>
      <c r="TPC278" s="715"/>
      <c r="TPD278" s="715"/>
      <c r="TPE278" s="715"/>
      <c r="TPF278" s="715"/>
      <c r="TPG278" s="715"/>
      <c r="TPH278" s="715"/>
      <c r="TPI278" s="715"/>
      <c r="TPJ278" s="715"/>
      <c r="TPK278" s="715"/>
      <c r="TPL278" s="715"/>
      <c r="TPM278" s="715"/>
      <c r="TPN278" s="715"/>
      <c r="TPO278" s="715"/>
      <c r="TPP278" s="715"/>
      <c r="TPQ278" s="715"/>
      <c r="TPR278" s="715"/>
      <c r="TPS278" s="715"/>
      <c r="TPT278" s="715"/>
      <c r="TPU278" s="715"/>
      <c r="TPV278" s="715"/>
      <c r="TPW278" s="715"/>
      <c r="TPX278" s="715"/>
      <c r="TPY278" s="715"/>
      <c r="TPZ278" s="715"/>
      <c r="TQA278" s="715"/>
      <c r="TQB278" s="715"/>
      <c r="TQC278" s="715"/>
      <c r="TQD278" s="715"/>
      <c r="TQE278" s="715"/>
      <c r="TQF278" s="715"/>
      <c r="TQG278" s="715"/>
      <c r="TQH278" s="715"/>
      <c r="TQI278" s="715"/>
      <c r="TQJ278" s="715"/>
      <c r="TQK278" s="715"/>
      <c r="TQL278" s="715"/>
      <c r="TQM278" s="715"/>
      <c r="TQN278" s="715"/>
      <c r="TQO278" s="715"/>
      <c r="TQP278" s="715"/>
      <c r="TQQ278" s="715"/>
      <c r="TQR278" s="715"/>
      <c r="TQS278" s="715"/>
      <c r="TSM278" s="715"/>
      <c r="TSN278" s="715"/>
      <c r="TSO278" s="715"/>
      <c r="TSP278" s="715"/>
      <c r="TSQ278" s="715"/>
      <c r="TSR278" s="715"/>
      <c r="TSS278" s="715"/>
      <c r="TST278" s="715"/>
      <c r="TSU278" s="715"/>
      <c r="TSV278" s="715"/>
      <c r="TSW278" s="715"/>
      <c r="TSX278" s="715"/>
      <c r="TSY278" s="715"/>
      <c r="TSZ278" s="715"/>
      <c r="TTA278" s="715"/>
      <c r="TTB278" s="715"/>
      <c r="TTC278" s="715"/>
      <c r="TTD278" s="715"/>
      <c r="TTE278" s="715"/>
      <c r="TTF278" s="715"/>
      <c r="TTG278" s="715"/>
      <c r="TTH278" s="715"/>
      <c r="TTI278" s="715"/>
      <c r="TTJ278" s="715"/>
      <c r="TTK278" s="715"/>
      <c r="TTL278" s="715"/>
      <c r="TTM278" s="715"/>
      <c r="TTN278" s="715"/>
      <c r="TTO278" s="715"/>
      <c r="TTP278" s="715"/>
      <c r="TTQ278" s="715"/>
      <c r="TTR278" s="715"/>
      <c r="TTS278" s="715"/>
      <c r="TTT278" s="715"/>
      <c r="TTU278" s="715"/>
      <c r="TTV278" s="715"/>
      <c r="TTW278" s="715"/>
      <c r="TTX278" s="715"/>
      <c r="TTY278" s="715"/>
      <c r="TTZ278" s="715"/>
      <c r="TUA278" s="715"/>
      <c r="TUB278" s="715"/>
      <c r="TUC278" s="715"/>
      <c r="TUD278" s="715"/>
      <c r="TUE278" s="715"/>
      <c r="TUF278" s="715"/>
      <c r="TUG278" s="715"/>
      <c r="TUH278" s="715"/>
      <c r="TUI278" s="715"/>
      <c r="TUJ278" s="715"/>
      <c r="TUK278" s="715"/>
      <c r="TUL278" s="715"/>
      <c r="TUM278" s="715"/>
      <c r="TUN278" s="715"/>
      <c r="TUO278" s="715"/>
      <c r="TUP278" s="715"/>
      <c r="TUQ278" s="715"/>
      <c r="TUR278" s="715"/>
      <c r="TUS278" s="715"/>
      <c r="TUT278" s="715"/>
      <c r="TUU278" s="715"/>
      <c r="TUV278" s="715"/>
      <c r="TUW278" s="715"/>
      <c r="TUX278" s="715"/>
      <c r="TUY278" s="715"/>
      <c r="TUZ278" s="715"/>
      <c r="TVA278" s="715"/>
      <c r="TVB278" s="715"/>
      <c r="TVC278" s="715"/>
      <c r="TWW278" s="715"/>
      <c r="TWX278" s="715"/>
      <c r="TWY278" s="715"/>
      <c r="TWZ278" s="715"/>
      <c r="TXA278" s="715"/>
      <c r="TXB278" s="715"/>
      <c r="TXC278" s="715"/>
      <c r="TXD278" s="715"/>
      <c r="TXE278" s="715"/>
      <c r="TXF278" s="715"/>
      <c r="TXG278" s="715"/>
      <c r="TXH278" s="715"/>
      <c r="TXI278" s="715"/>
      <c r="TXJ278" s="715"/>
      <c r="TXK278" s="715"/>
      <c r="TXL278" s="715"/>
      <c r="TXM278" s="715"/>
      <c r="TXN278" s="715"/>
      <c r="TXO278" s="715"/>
      <c r="TXP278" s="715"/>
      <c r="TXQ278" s="715"/>
      <c r="TXR278" s="715"/>
      <c r="TXS278" s="715"/>
      <c r="TXT278" s="715"/>
      <c r="TXU278" s="715"/>
      <c r="TXV278" s="715"/>
      <c r="TXW278" s="715"/>
      <c r="TXX278" s="715"/>
      <c r="TXY278" s="715"/>
      <c r="TXZ278" s="715"/>
      <c r="TYA278" s="715"/>
      <c r="TYB278" s="715"/>
      <c r="TYC278" s="715"/>
      <c r="TYD278" s="715"/>
      <c r="TYE278" s="715"/>
      <c r="TYF278" s="715"/>
      <c r="TYG278" s="715"/>
      <c r="TYH278" s="715"/>
      <c r="TYI278" s="715"/>
      <c r="TYJ278" s="715"/>
      <c r="TYK278" s="715"/>
      <c r="TYL278" s="715"/>
      <c r="TYM278" s="715"/>
      <c r="TYN278" s="715"/>
      <c r="TYO278" s="715"/>
      <c r="TYP278" s="715"/>
      <c r="TYQ278" s="715"/>
      <c r="TYR278" s="715"/>
      <c r="TYS278" s="715"/>
      <c r="TYT278" s="715"/>
      <c r="TYU278" s="715"/>
      <c r="TYV278" s="715"/>
      <c r="TYW278" s="715"/>
      <c r="TYX278" s="715"/>
      <c r="TYY278" s="715"/>
      <c r="TYZ278" s="715"/>
      <c r="TZA278" s="715"/>
      <c r="TZB278" s="715"/>
      <c r="TZC278" s="715"/>
      <c r="TZD278" s="715"/>
      <c r="TZE278" s="715"/>
      <c r="TZF278" s="715"/>
      <c r="TZG278" s="715"/>
      <c r="TZH278" s="715"/>
      <c r="TZI278" s="715"/>
      <c r="TZJ278" s="715"/>
      <c r="TZK278" s="715"/>
      <c r="TZL278" s="715"/>
      <c r="TZM278" s="715"/>
      <c r="UBG278" s="715"/>
      <c r="UBH278" s="715"/>
      <c r="UBI278" s="715"/>
      <c r="UBJ278" s="715"/>
      <c r="UBK278" s="715"/>
      <c r="UBL278" s="715"/>
      <c r="UBM278" s="715"/>
      <c r="UBN278" s="715"/>
      <c r="UBO278" s="715"/>
      <c r="UBP278" s="715"/>
      <c r="UBQ278" s="715"/>
      <c r="UBR278" s="715"/>
      <c r="UBS278" s="715"/>
      <c r="UBT278" s="715"/>
      <c r="UBU278" s="715"/>
      <c r="UBV278" s="715"/>
      <c r="UBW278" s="715"/>
      <c r="UBX278" s="715"/>
      <c r="UBY278" s="715"/>
      <c r="UBZ278" s="715"/>
      <c r="UCA278" s="715"/>
      <c r="UCB278" s="715"/>
      <c r="UCC278" s="715"/>
      <c r="UCD278" s="715"/>
      <c r="UCE278" s="715"/>
      <c r="UCF278" s="715"/>
      <c r="UCG278" s="715"/>
      <c r="UCH278" s="715"/>
      <c r="UCI278" s="715"/>
      <c r="UCJ278" s="715"/>
      <c r="UCK278" s="715"/>
      <c r="UCL278" s="715"/>
      <c r="UCM278" s="715"/>
      <c r="UCN278" s="715"/>
      <c r="UCO278" s="715"/>
      <c r="UCP278" s="715"/>
      <c r="UCQ278" s="715"/>
      <c r="UCR278" s="715"/>
      <c r="UCS278" s="715"/>
      <c r="UCT278" s="715"/>
      <c r="UCU278" s="715"/>
      <c r="UCV278" s="715"/>
      <c r="UCW278" s="715"/>
      <c r="UCX278" s="715"/>
      <c r="UCY278" s="715"/>
      <c r="UCZ278" s="715"/>
      <c r="UDA278" s="715"/>
      <c r="UDB278" s="715"/>
      <c r="UDC278" s="715"/>
      <c r="UDD278" s="715"/>
      <c r="UDE278" s="715"/>
      <c r="UDF278" s="715"/>
      <c r="UDG278" s="715"/>
      <c r="UDH278" s="715"/>
      <c r="UDI278" s="715"/>
      <c r="UDJ278" s="715"/>
      <c r="UDK278" s="715"/>
      <c r="UDL278" s="715"/>
      <c r="UDM278" s="715"/>
      <c r="UDN278" s="715"/>
      <c r="UDO278" s="715"/>
      <c r="UDP278" s="715"/>
      <c r="UDQ278" s="715"/>
      <c r="UDR278" s="715"/>
      <c r="UDS278" s="715"/>
      <c r="UDT278" s="715"/>
      <c r="UDU278" s="715"/>
      <c r="UDV278" s="715"/>
      <c r="UDW278" s="715"/>
      <c r="UFQ278" s="715"/>
      <c r="UFR278" s="715"/>
      <c r="UFS278" s="715"/>
      <c r="UFT278" s="715"/>
      <c r="UFU278" s="715"/>
      <c r="UFV278" s="715"/>
      <c r="UFW278" s="715"/>
      <c r="UFX278" s="715"/>
      <c r="UFY278" s="715"/>
      <c r="UFZ278" s="715"/>
      <c r="UGA278" s="715"/>
      <c r="UGB278" s="715"/>
      <c r="UGC278" s="715"/>
      <c r="UGD278" s="715"/>
      <c r="UGE278" s="715"/>
      <c r="UGF278" s="715"/>
      <c r="UGG278" s="715"/>
      <c r="UGH278" s="715"/>
      <c r="UGI278" s="715"/>
      <c r="UGJ278" s="715"/>
      <c r="UGK278" s="715"/>
      <c r="UGL278" s="715"/>
      <c r="UGM278" s="715"/>
      <c r="UGN278" s="715"/>
      <c r="UGO278" s="715"/>
      <c r="UGP278" s="715"/>
      <c r="UGQ278" s="715"/>
      <c r="UGR278" s="715"/>
      <c r="UGS278" s="715"/>
      <c r="UGT278" s="715"/>
      <c r="UGU278" s="715"/>
      <c r="UGV278" s="715"/>
      <c r="UGW278" s="715"/>
      <c r="UGX278" s="715"/>
      <c r="UGY278" s="715"/>
      <c r="UGZ278" s="715"/>
      <c r="UHA278" s="715"/>
      <c r="UHB278" s="715"/>
      <c r="UHC278" s="715"/>
      <c r="UHD278" s="715"/>
      <c r="UHE278" s="715"/>
      <c r="UHF278" s="715"/>
      <c r="UHG278" s="715"/>
      <c r="UHH278" s="715"/>
      <c r="UHI278" s="715"/>
      <c r="UHJ278" s="715"/>
      <c r="UHK278" s="715"/>
      <c r="UHL278" s="715"/>
      <c r="UHM278" s="715"/>
      <c r="UHN278" s="715"/>
      <c r="UHO278" s="715"/>
      <c r="UHP278" s="715"/>
      <c r="UHQ278" s="715"/>
      <c r="UHR278" s="715"/>
      <c r="UHS278" s="715"/>
      <c r="UHT278" s="715"/>
      <c r="UHU278" s="715"/>
      <c r="UHV278" s="715"/>
      <c r="UHW278" s="715"/>
      <c r="UHX278" s="715"/>
      <c r="UHY278" s="715"/>
      <c r="UHZ278" s="715"/>
      <c r="UIA278" s="715"/>
      <c r="UIB278" s="715"/>
      <c r="UIC278" s="715"/>
      <c r="UID278" s="715"/>
      <c r="UIE278" s="715"/>
      <c r="UIF278" s="715"/>
      <c r="UIG278" s="715"/>
      <c r="UKA278" s="715"/>
      <c r="UKB278" s="715"/>
      <c r="UKC278" s="715"/>
      <c r="UKD278" s="715"/>
      <c r="UKE278" s="715"/>
      <c r="UKF278" s="715"/>
      <c r="UKG278" s="715"/>
      <c r="UKH278" s="715"/>
      <c r="UKI278" s="715"/>
      <c r="UKJ278" s="715"/>
      <c r="UKK278" s="715"/>
      <c r="UKL278" s="715"/>
      <c r="UKM278" s="715"/>
      <c r="UKN278" s="715"/>
      <c r="UKO278" s="715"/>
      <c r="UKP278" s="715"/>
      <c r="UKQ278" s="715"/>
      <c r="UKR278" s="715"/>
      <c r="UKS278" s="715"/>
      <c r="UKT278" s="715"/>
      <c r="UKU278" s="715"/>
      <c r="UKV278" s="715"/>
      <c r="UKW278" s="715"/>
      <c r="UKX278" s="715"/>
      <c r="UKY278" s="715"/>
      <c r="UKZ278" s="715"/>
      <c r="ULA278" s="715"/>
      <c r="ULB278" s="715"/>
      <c r="ULC278" s="715"/>
      <c r="ULD278" s="715"/>
      <c r="ULE278" s="715"/>
      <c r="ULF278" s="715"/>
      <c r="ULG278" s="715"/>
      <c r="ULH278" s="715"/>
      <c r="ULI278" s="715"/>
      <c r="ULJ278" s="715"/>
      <c r="ULK278" s="715"/>
      <c r="ULL278" s="715"/>
      <c r="ULM278" s="715"/>
      <c r="ULN278" s="715"/>
      <c r="ULO278" s="715"/>
      <c r="ULP278" s="715"/>
      <c r="ULQ278" s="715"/>
      <c r="ULR278" s="715"/>
      <c r="ULS278" s="715"/>
      <c r="ULT278" s="715"/>
      <c r="ULU278" s="715"/>
      <c r="ULV278" s="715"/>
      <c r="ULW278" s="715"/>
      <c r="ULX278" s="715"/>
      <c r="ULY278" s="715"/>
      <c r="ULZ278" s="715"/>
      <c r="UMA278" s="715"/>
      <c r="UMB278" s="715"/>
      <c r="UMC278" s="715"/>
      <c r="UMD278" s="715"/>
      <c r="UME278" s="715"/>
      <c r="UMF278" s="715"/>
      <c r="UMG278" s="715"/>
      <c r="UMH278" s="715"/>
      <c r="UMI278" s="715"/>
      <c r="UMJ278" s="715"/>
      <c r="UMK278" s="715"/>
      <c r="UML278" s="715"/>
      <c r="UMM278" s="715"/>
      <c r="UMN278" s="715"/>
      <c r="UMO278" s="715"/>
      <c r="UMP278" s="715"/>
      <c r="UMQ278" s="715"/>
      <c r="UOK278" s="715"/>
      <c r="UOL278" s="715"/>
      <c r="UOM278" s="715"/>
      <c r="UON278" s="715"/>
      <c r="UOO278" s="715"/>
      <c r="UOP278" s="715"/>
      <c r="UOQ278" s="715"/>
      <c r="UOR278" s="715"/>
      <c r="UOS278" s="715"/>
      <c r="UOT278" s="715"/>
      <c r="UOU278" s="715"/>
      <c r="UOV278" s="715"/>
      <c r="UOW278" s="715"/>
      <c r="UOX278" s="715"/>
      <c r="UOY278" s="715"/>
      <c r="UOZ278" s="715"/>
      <c r="UPA278" s="715"/>
      <c r="UPB278" s="715"/>
      <c r="UPC278" s="715"/>
      <c r="UPD278" s="715"/>
      <c r="UPE278" s="715"/>
      <c r="UPF278" s="715"/>
      <c r="UPG278" s="715"/>
      <c r="UPH278" s="715"/>
      <c r="UPI278" s="715"/>
      <c r="UPJ278" s="715"/>
      <c r="UPK278" s="715"/>
      <c r="UPL278" s="715"/>
      <c r="UPM278" s="715"/>
      <c r="UPN278" s="715"/>
      <c r="UPO278" s="715"/>
      <c r="UPP278" s="715"/>
      <c r="UPQ278" s="715"/>
      <c r="UPR278" s="715"/>
      <c r="UPS278" s="715"/>
      <c r="UPT278" s="715"/>
      <c r="UPU278" s="715"/>
      <c r="UPV278" s="715"/>
      <c r="UPW278" s="715"/>
      <c r="UPX278" s="715"/>
      <c r="UPY278" s="715"/>
      <c r="UPZ278" s="715"/>
      <c r="UQA278" s="715"/>
      <c r="UQB278" s="715"/>
      <c r="UQC278" s="715"/>
      <c r="UQD278" s="715"/>
      <c r="UQE278" s="715"/>
      <c r="UQF278" s="715"/>
      <c r="UQG278" s="715"/>
      <c r="UQH278" s="715"/>
      <c r="UQI278" s="715"/>
      <c r="UQJ278" s="715"/>
      <c r="UQK278" s="715"/>
      <c r="UQL278" s="715"/>
      <c r="UQM278" s="715"/>
      <c r="UQN278" s="715"/>
      <c r="UQO278" s="715"/>
      <c r="UQP278" s="715"/>
      <c r="UQQ278" s="715"/>
      <c r="UQR278" s="715"/>
      <c r="UQS278" s="715"/>
      <c r="UQT278" s="715"/>
      <c r="UQU278" s="715"/>
      <c r="UQV278" s="715"/>
      <c r="UQW278" s="715"/>
      <c r="UQX278" s="715"/>
      <c r="UQY278" s="715"/>
      <c r="UQZ278" s="715"/>
      <c r="URA278" s="715"/>
      <c r="USU278" s="715"/>
      <c r="USV278" s="715"/>
      <c r="USW278" s="715"/>
      <c r="USX278" s="715"/>
      <c r="USY278" s="715"/>
      <c r="USZ278" s="715"/>
      <c r="UTA278" s="715"/>
      <c r="UTB278" s="715"/>
      <c r="UTC278" s="715"/>
      <c r="UTD278" s="715"/>
      <c r="UTE278" s="715"/>
      <c r="UTF278" s="715"/>
      <c r="UTG278" s="715"/>
      <c r="UTH278" s="715"/>
      <c r="UTI278" s="715"/>
      <c r="UTJ278" s="715"/>
      <c r="UTK278" s="715"/>
      <c r="UTL278" s="715"/>
      <c r="UTM278" s="715"/>
      <c r="UTN278" s="715"/>
      <c r="UTO278" s="715"/>
      <c r="UTP278" s="715"/>
      <c r="UTQ278" s="715"/>
      <c r="UTR278" s="715"/>
      <c r="UTS278" s="715"/>
      <c r="UTT278" s="715"/>
      <c r="UTU278" s="715"/>
      <c r="UTV278" s="715"/>
      <c r="UTW278" s="715"/>
      <c r="UTX278" s="715"/>
      <c r="UTY278" s="715"/>
      <c r="UTZ278" s="715"/>
      <c r="UUA278" s="715"/>
      <c r="UUB278" s="715"/>
      <c r="UUC278" s="715"/>
      <c r="UUD278" s="715"/>
      <c r="UUE278" s="715"/>
      <c r="UUF278" s="715"/>
      <c r="UUG278" s="715"/>
      <c r="UUH278" s="715"/>
      <c r="UUI278" s="715"/>
      <c r="UUJ278" s="715"/>
      <c r="UUK278" s="715"/>
      <c r="UUL278" s="715"/>
      <c r="UUM278" s="715"/>
      <c r="UUN278" s="715"/>
      <c r="UUO278" s="715"/>
      <c r="UUP278" s="715"/>
      <c r="UUQ278" s="715"/>
      <c r="UUR278" s="715"/>
      <c r="UUS278" s="715"/>
      <c r="UUT278" s="715"/>
      <c r="UUU278" s="715"/>
      <c r="UUV278" s="715"/>
      <c r="UUW278" s="715"/>
      <c r="UUX278" s="715"/>
      <c r="UUY278" s="715"/>
      <c r="UUZ278" s="715"/>
      <c r="UVA278" s="715"/>
      <c r="UVB278" s="715"/>
      <c r="UVC278" s="715"/>
      <c r="UVD278" s="715"/>
      <c r="UVE278" s="715"/>
      <c r="UVF278" s="715"/>
      <c r="UVG278" s="715"/>
      <c r="UVH278" s="715"/>
      <c r="UVI278" s="715"/>
      <c r="UVJ278" s="715"/>
      <c r="UVK278" s="715"/>
      <c r="UXE278" s="715"/>
      <c r="UXF278" s="715"/>
      <c r="UXG278" s="715"/>
      <c r="UXH278" s="715"/>
      <c r="UXI278" s="715"/>
      <c r="UXJ278" s="715"/>
      <c r="UXK278" s="715"/>
      <c r="UXL278" s="715"/>
      <c r="UXM278" s="715"/>
      <c r="UXN278" s="715"/>
      <c r="UXO278" s="715"/>
      <c r="UXP278" s="715"/>
      <c r="UXQ278" s="715"/>
      <c r="UXR278" s="715"/>
      <c r="UXS278" s="715"/>
      <c r="UXT278" s="715"/>
      <c r="UXU278" s="715"/>
      <c r="UXV278" s="715"/>
      <c r="UXW278" s="715"/>
      <c r="UXX278" s="715"/>
      <c r="UXY278" s="715"/>
      <c r="UXZ278" s="715"/>
      <c r="UYA278" s="715"/>
      <c r="UYB278" s="715"/>
      <c r="UYC278" s="715"/>
      <c r="UYD278" s="715"/>
      <c r="UYE278" s="715"/>
      <c r="UYF278" s="715"/>
      <c r="UYG278" s="715"/>
      <c r="UYH278" s="715"/>
      <c r="UYI278" s="715"/>
      <c r="UYJ278" s="715"/>
      <c r="UYK278" s="715"/>
      <c r="UYL278" s="715"/>
      <c r="UYM278" s="715"/>
      <c r="UYN278" s="715"/>
      <c r="UYO278" s="715"/>
      <c r="UYP278" s="715"/>
      <c r="UYQ278" s="715"/>
      <c r="UYR278" s="715"/>
      <c r="UYS278" s="715"/>
      <c r="UYT278" s="715"/>
      <c r="UYU278" s="715"/>
      <c r="UYV278" s="715"/>
      <c r="UYW278" s="715"/>
      <c r="UYX278" s="715"/>
      <c r="UYY278" s="715"/>
      <c r="UYZ278" s="715"/>
      <c r="UZA278" s="715"/>
      <c r="UZB278" s="715"/>
      <c r="UZC278" s="715"/>
      <c r="UZD278" s="715"/>
      <c r="UZE278" s="715"/>
      <c r="UZF278" s="715"/>
      <c r="UZG278" s="715"/>
      <c r="UZH278" s="715"/>
      <c r="UZI278" s="715"/>
      <c r="UZJ278" s="715"/>
      <c r="UZK278" s="715"/>
      <c r="UZL278" s="715"/>
      <c r="UZM278" s="715"/>
      <c r="UZN278" s="715"/>
      <c r="UZO278" s="715"/>
      <c r="UZP278" s="715"/>
      <c r="UZQ278" s="715"/>
      <c r="UZR278" s="715"/>
      <c r="UZS278" s="715"/>
      <c r="UZT278" s="715"/>
      <c r="UZU278" s="715"/>
      <c r="VBO278" s="715"/>
      <c r="VBP278" s="715"/>
      <c r="VBQ278" s="715"/>
      <c r="VBR278" s="715"/>
      <c r="VBS278" s="715"/>
      <c r="VBT278" s="715"/>
      <c r="VBU278" s="715"/>
      <c r="VBV278" s="715"/>
      <c r="VBW278" s="715"/>
      <c r="VBX278" s="715"/>
      <c r="VBY278" s="715"/>
      <c r="VBZ278" s="715"/>
      <c r="VCA278" s="715"/>
      <c r="VCB278" s="715"/>
      <c r="VCC278" s="715"/>
      <c r="VCD278" s="715"/>
      <c r="VCE278" s="715"/>
      <c r="VCF278" s="715"/>
      <c r="VCG278" s="715"/>
      <c r="VCH278" s="715"/>
      <c r="VCI278" s="715"/>
      <c r="VCJ278" s="715"/>
      <c r="VCK278" s="715"/>
      <c r="VCL278" s="715"/>
      <c r="VCM278" s="715"/>
      <c r="VCN278" s="715"/>
      <c r="VCO278" s="715"/>
      <c r="VCP278" s="715"/>
      <c r="VCQ278" s="715"/>
      <c r="VCR278" s="715"/>
      <c r="VCS278" s="715"/>
      <c r="VCT278" s="715"/>
      <c r="VCU278" s="715"/>
      <c r="VCV278" s="715"/>
      <c r="VCW278" s="715"/>
      <c r="VCX278" s="715"/>
      <c r="VCY278" s="715"/>
      <c r="VCZ278" s="715"/>
      <c r="VDA278" s="715"/>
      <c r="VDB278" s="715"/>
      <c r="VDC278" s="715"/>
      <c r="VDD278" s="715"/>
      <c r="VDE278" s="715"/>
      <c r="VDF278" s="715"/>
      <c r="VDG278" s="715"/>
      <c r="VDH278" s="715"/>
      <c r="VDI278" s="715"/>
      <c r="VDJ278" s="715"/>
      <c r="VDK278" s="715"/>
      <c r="VDL278" s="715"/>
      <c r="VDM278" s="715"/>
      <c r="VDN278" s="715"/>
      <c r="VDO278" s="715"/>
      <c r="VDP278" s="715"/>
      <c r="VDQ278" s="715"/>
      <c r="VDR278" s="715"/>
      <c r="VDS278" s="715"/>
      <c r="VDT278" s="715"/>
      <c r="VDU278" s="715"/>
      <c r="VDV278" s="715"/>
      <c r="VDW278" s="715"/>
      <c r="VDX278" s="715"/>
      <c r="VDY278" s="715"/>
      <c r="VDZ278" s="715"/>
      <c r="VEA278" s="715"/>
      <c r="VEB278" s="715"/>
      <c r="VEC278" s="715"/>
      <c r="VED278" s="715"/>
      <c r="VEE278" s="715"/>
      <c r="VFY278" s="715"/>
      <c r="VFZ278" s="715"/>
      <c r="VGA278" s="715"/>
      <c r="VGB278" s="715"/>
      <c r="VGC278" s="715"/>
      <c r="VGD278" s="715"/>
      <c r="VGE278" s="715"/>
      <c r="VGF278" s="715"/>
      <c r="VGG278" s="715"/>
      <c r="VGH278" s="715"/>
      <c r="VGI278" s="715"/>
      <c r="VGJ278" s="715"/>
      <c r="VGK278" s="715"/>
      <c r="VGL278" s="715"/>
      <c r="VGM278" s="715"/>
      <c r="VGN278" s="715"/>
      <c r="VGO278" s="715"/>
      <c r="VGP278" s="715"/>
      <c r="VGQ278" s="715"/>
      <c r="VGR278" s="715"/>
      <c r="VGS278" s="715"/>
      <c r="VGT278" s="715"/>
      <c r="VGU278" s="715"/>
      <c r="VGV278" s="715"/>
      <c r="VGW278" s="715"/>
      <c r="VGX278" s="715"/>
      <c r="VGY278" s="715"/>
      <c r="VGZ278" s="715"/>
      <c r="VHA278" s="715"/>
      <c r="VHB278" s="715"/>
      <c r="VHC278" s="715"/>
      <c r="VHD278" s="715"/>
      <c r="VHE278" s="715"/>
      <c r="VHF278" s="715"/>
      <c r="VHG278" s="715"/>
      <c r="VHH278" s="715"/>
      <c r="VHI278" s="715"/>
      <c r="VHJ278" s="715"/>
      <c r="VHK278" s="715"/>
      <c r="VHL278" s="715"/>
      <c r="VHM278" s="715"/>
      <c r="VHN278" s="715"/>
      <c r="VHO278" s="715"/>
      <c r="VHP278" s="715"/>
      <c r="VHQ278" s="715"/>
      <c r="VHR278" s="715"/>
      <c r="VHS278" s="715"/>
      <c r="VHT278" s="715"/>
      <c r="VHU278" s="715"/>
      <c r="VHV278" s="715"/>
      <c r="VHW278" s="715"/>
      <c r="VHX278" s="715"/>
      <c r="VHY278" s="715"/>
      <c r="VHZ278" s="715"/>
      <c r="VIA278" s="715"/>
      <c r="VIB278" s="715"/>
      <c r="VIC278" s="715"/>
      <c r="VID278" s="715"/>
      <c r="VIE278" s="715"/>
      <c r="VIF278" s="715"/>
      <c r="VIG278" s="715"/>
      <c r="VIH278" s="715"/>
      <c r="VII278" s="715"/>
      <c r="VIJ278" s="715"/>
      <c r="VIK278" s="715"/>
      <c r="VIL278" s="715"/>
      <c r="VIM278" s="715"/>
      <c r="VIN278" s="715"/>
      <c r="VIO278" s="715"/>
      <c r="VKI278" s="715"/>
      <c r="VKJ278" s="715"/>
      <c r="VKK278" s="715"/>
      <c r="VKL278" s="715"/>
      <c r="VKM278" s="715"/>
      <c r="VKN278" s="715"/>
      <c r="VKO278" s="715"/>
      <c r="VKP278" s="715"/>
      <c r="VKQ278" s="715"/>
      <c r="VKR278" s="715"/>
      <c r="VKS278" s="715"/>
      <c r="VKT278" s="715"/>
      <c r="VKU278" s="715"/>
      <c r="VKV278" s="715"/>
      <c r="VKW278" s="715"/>
      <c r="VKX278" s="715"/>
      <c r="VKY278" s="715"/>
      <c r="VKZ278" s="715"/>
      <c r="VLA278" s="715"/>
      <c r="VLB278" s="715"/>
      <c r="VLC278" s="715"/>
      <c r="VLD278" s="715"/>
      <c r="VLE278" s="715"/>
      <c r="VLF278" s="715"/>
      <c r="VLG278" s="715"/>
      <c r="VLH278" s="715"/>
      <c r="VLI278" s="715"/>
      <c r="VLJ278" s="715"/>
      <c r="VLK278" s="715"/>
      <c r="VLL278" s="715"/>
      <c r="VLM278" s="715"/>
      <c r="VLN278" s="715"/>
      <c r="VLO278" s="715"/>
      <c r="VLP278" s="715"/>
      <c r="VLQ278" s="715"/>
      <c r="VLR278" s="715"/>
      <c r="VLS278" s="715"/>
      <c r="VLT278" s="715"/>
      <c r="VLU278" s="715"/>
      <c r="VLV278" s="715"/>
      <c r="VLW278" s="715"/>
      <c r="VLX278" s="715"/>
      <c r="VLY278" s="715"/>
      <c r="VLZ278" s="715"/>
      <c r="VMA278" s="715"/>
      <c r="VMB278" s="715"/>
      <c r="VMC278" s="715"/>
      <c r="VMD278" s="715"/>
      <c r="VME278" s="715"/>
      <c r="VMF278" s="715"/>
      <c r="VMG278" s="715"/>
      <c r="VMH278" s="715"/>
      <c r="VMI278" s="715"/>
      <c r="VMJ278" s="715"/>
      <c r="VMK278" s="715"/>
      <c r="VML278" s="715"/>
      <c r="VMM278" s="715"/>
      <c r="VMN278" s="715"/>
      <c r="VMO278" s="715"/>
      <c r="VMP278" s="715"/>
      <c r="VMQ278" s="715"/>
      <c r="VMR278" s="715"/>
      <c r="VMS278" s="715"/>
      <c r="VMT278" s="715"/>
      <c r="VMU278" s="715"/>
      <c r="VMV278" s="715"/>
      <c r="VMW278" s="715"/>
      <c r="VMX278" s="715"/>
      <c r="VMY278" s="715"/>
      <c r="VOS278" s="715"/>
      <c r="VOT278" s="715"/>
      <c r="VOU278" s="715"/>
      <c r="VOV278" s="715"/>
      <c r="VOW278" s="715"/>
      <c r="VOX278" s="715"/>
      <c r="VOY278" s="715"/>
      <c r="VOZ278" s="715"/>
      <c r="VPA278" s="715"/>
      <c r="VPB278" s="715"/>
      <c r="VPC278" s="715"/>
      <c r="VPD278" s="715"/>
      <c r="VPE278" s="715"/>
      <c r="VPF278" s="715"/>
      <c r="VPG278" s="715"/>
      <c r="VPH278" s="715"/>
      <c r="VPI278" s="715"/>
      <c r="VPJ278" s="715"/>
      <c r="VPK278" s="715"/>
      <c r="VPL278" s="715"/>
      <c r="VPM278" s="715"/>
      <c r="VPN278" s="715"/>
      <c r="VPO278" s="715"/>
      <c r="VPP278" s="715"/>
      <c r="VPQ278" s="715"/>
      <c r="VPR278" s="715"/>
      <c r="VPS278" s="715"/>
      <c r="VPT278" s="715"/>
      <c r="VPU278" s="715"/>
      <c r="VPV278" s="715"/>
      <c r="VPW278" s="715"/>
      <c r="VPX278" s="715"/>
      <c r="VPY278" s="715"/>
      <c r="VPZ278" s="715"/>
      <c r="VQA278" s="715"/>
      <c r="VQB278" s="715"/>
      <c r="VQC278" s="715"/>
      <c r="VQD278" s="715"/>
      <c r="VQE278" s="715"/>
      <c r="VQF278" s="715"/>
      <c r="VQG278" s="715"/>
      <c r="VQH278" s="715"/>
      <c r="VQI278" s="715"/>
      <c r="VQJ278" s="715"/>
      <c r="VQK278" s="715"/>
      <c r="VQL278" s="715"/>
      <c r="VQM278" s="715"/>
      <c r="VQN278" s="715"/>
      <c r="VQO278" s="715"/>
      <c r="VQP278" s="715"/>
      <c r="VQQ278" s="715"/>
      <c r="VQR278" s="715"/>
      <c r="VQS278" s="715"/>
      <c r="VQT278" s="715"/>
      <c r="VQU278" s="715"/>
      <c r="VQV278" s="715"/>
      <c r="VQW278" s="715"/>
      <c r="VQX278" s="715"/>
      <c r="VQY278" s="715"/>
      <c r="VQZ278" s="715"/>
      <c r="VRA278" s="715"/>
      <c r="VRB278" s="715"/>
      <c r="VRC278" s="715"/>
      <c r="VRD278" s="715"/>
      <c r="VRE278" s="715"/>
      <c r="VRF278" s="715"/>
      <c r="VRG278" s="715"/>
      <c r="VRH278" s="715"/>
      <c r="VRI278" s="715"/>
      <c r="VTC278" s="715"/>
      <c r="VTD278" s="715"/>
      <c r="VTE278" s="715"/>
      <c r="VTF278" s="715"/>
      <c r="VTG278" s="715"/>
      <c r="VTH278" s="715"/>
      <c r="VTI278" s="715"/>
      <c r="VTJ278" s="715"/>
      <c r="VTK278" s="715"/>
      <c r="VTL278" s="715"/>
      <c r="VTM278" s="715"/>
      <c r="VTN278" s="715"/>
      <c r="VTO278" s="715"/>
      <c r="VTP278" s="715"/>
      <c r="VTQ278" s="715"/>
      <c r="VTR278" s="715"/>
      <c r="VTS278" s="715"/>
      <c r="VTT278" s="715"/>
      <c r="VTU278" s="715"/>
      <c r="VTV278" s="715"/>
      <c r="VTW278" s="715"/>
      <c r="VTX278" s="715"/>
      <c r="VTY278" s="715"/>
      <c r="VTZ278" s="715"/>
      <c r="VUA278" s="715"/>
      <c r="VUB278" s="715"/>
      <c r="VUC278" s="715"/>
      <c r="VUD278" s="715"/>
      <c r="VUE278" s="715"/>
      <c r="VUF278" s="715"/>
      <c r="VUG278" s="715"/>
      <c r="VUH278" s="715"/>
      <c r="VUI278" s="715"/>
      <c r="VUJ278" s="715"/>
      <c r="VUK278" s="715"/>
      <c r="VUL278" s="715"/>
      <c r="VUM278" s="715"/>
      <c r="VUN278" s="715"/>
      <c r="VUO278" s="715"/>
      <c r="VUP278" s="715"/>
      <c r="VUQ278" s="715"/>
      <c r="VUR278" s="715"/>
      <c r="VUS278" s="715"/>
      <c r="VUT278" s="715"/>
      <c r="VUU278" s="715"/>
      <c r="VUV278" s="715"/>
      <c r="VUW278" s="715"/>
      <c r="VUX278" s="715"/>
      <c r="VUY278" s="715"/>
      <c r="VUZ278" s="715"/>
      <c r="VVA278" s="715"/>
      <c r="VVB278" s="715"/>
      <c r="VVC278" s="715"/>
      <c r="VVD278" s="715"/>
      <c r="VVE278" s="715"/>
      <c r="VVF278" s="715"/>
      <c r="VVG278" s="715"/>
      <c r="VVH278" s="715"/>
      <c r="VVI278" s="715"/>
      <c r="VVJ278" s="715"/>
      <c r="VVK278" s="715"/>
      <c r="VVL278" s="715"/>
      <c r="VVM278" s="715"/>
      <c r="VVN278" s="715"/>
      <c r="VVO278" s="715"/>
      <c r="VVP278" s="715"/>
      <c r="VVQ278" s="715"/>
      <c r="VVR278" s="715"/>
      <c r="VVS278" s="715"/>
      <c r="VXM278" s="715"/>
      <c r="VXN278" s="715"/>
      <c r="VXO278" s="715"/>
      <c r="VXP278" s="715"/>
      <c r="VXQ278" s="715"/>
      <c r="VXR278" s="715"/>
      <c r="VXS278" s="715"/>
      <c r="VXT278" s="715"/>
      <c r="VXU278" s="715"/>
      <c r="VXV278" s="715"/>
      <c r="VXW278" s="715"/>
      <c r="VXX278" s="715"/>
      <c r="VXY278" s="715"/>
      <c r="VXZ278" s="715"/>
      <c r="VYA278" s="715"/>
      <c r="VYB278" s="715"/>
      <c r="VYC278" s="715"/>
      <c r="VYD278" s="715"/>
      <c r="VYE278" s="715"/>
      <c r="VYF278" s="715"/>
      <c r="VYG278" s="715"/>
      <c r="VYH278" s="715"/>
      <c r="VYI278" s="715"/>
      <c r="VYJ278" s="715"/>
      <c r="VYK278" s="715"/>
      <c r="VYL278" s="715"/>
      <c r="VYM278" s="715"/>
      <c r="VYN278" s="715"/>
      <c r="VYO278" s="715"/>
      <c r="VYP278" s="715"/>
      <c r="VYQ278" s="715"/>
      <c r="VYR278" s="715"/>
      <c r="VYS278" s="715"/>
      <c r="VYT278" s="715"/>
      <c r="VYU278" s="715"/>
      <c r="VYV278" s="715"/>
      <c r="VYW278" s="715"/>
      <c r="VYX278" s="715"/>
      <c r="VYY278" s="715"/>
      <c r="VYZ278" s="715"/>
      <c r="VZA278" s="715"/>
      <c r="VZB278" s="715"/>
      <c r="VZC278" s="715"/>
      <c r="VZD278" s="715"/>
      <c r="VZE278" s="715"/>
      <c r="VZF278" s="715"/>
      <c r="VZG278" s="715"/>
      <c r="VZH278" s="715"/>
      <c r="VZI278" s="715"/>
      <c r="VZJ278" s="715"/>
      <c r="VZK278" s="715"/>
      <c r="VZL278" s="715"/>
      <c r="VZM278" s="715"/>
      <c r="VZN278" s="715"/>
      <c r="VZO278" s="715"/>
      <c r="VZP278" s="715"/>
      <c r="VZQ278" s="715"/>
      <c r="VZR278" s="715"/>
      <c r="VZS278" s="715"/>
      <c r="VZT278" s="715"/>
      <c r="VZU278" s="715"/>
      <c r="VZV278" s="715"/>
      <c r="VZW278" s="715"/>
      <c r="VZX278" s="715"/>
      <c r="VZY278" s="715"/>
      <c r="VZZ278" s="715"/>
      <c r="WAA278" s="715"/>
      <c r="WAB278" s="715"/>
      <c r="WAC278" s="715"/>
      <c r="WBW278" s="715"/>
      <c r="WBX278" s="715"/>
      <c r="WBY278" s="715"/>
      <c r="WBZ278" s="715"/>
      <c r="WCA278" s="715"/>
      <c r="WCB278" s="715"/>
      <c r="WCC278" s="715"/>
      <c r="WCD278" s="715"/>
      <c r="WCE278" s="715"/>
      <c r="WCF278" s="715"/>
      <c r="WCG278" s="715"/>
      <c r="WCH278" s="715"/>
      <c r="WCI278" s="715"/>
      <c r="WCJ278" s="715"/>
      <c r="WCK278" s="715"/>
      <c r="WCL278" s="715"/>
      <c r="WCM278" s="715"/>
      <c r="WCN278" s="715"/>
      <c r="WCO278" s="715"/>
      <c r="WCP278" s="715"/>
      <c r="WCQ278" s="715"/>
      <c r="WCR278" s="715"/>
      <c r="WCS278" s="715"/>
      <c r="WCT278" s="715"/>
      <c r="WCU278" s="715"/>
      <c r="WCV278" s="715"/>
      <c r="WCW278" s="715"/>
      <c r="WCX278" s="715"/>
      <c r="WCY278" s="715"/>
      <c r="WCZ278" s="715"/>
      <c r="WDA278" s="715"/>
      <c r="WDB278" s="715"/>
      <c r="WDC278" s="715"/>
      <c r="WDD278" s="715"/>
      <c r="WDE278" s="715"/>
      <c r="WDF278" s="715"/>
      <c r="WDG278" s="715"/>
      <c r="WDH278" s="715"/>
      <c r="WDI278" s="715"/>
      <c r="WDJ278" s="715"/>
      <c r="WDK278" s="715"/>
      <c r="WDL278" s="715"/>
      <c r="WDM278" s="715"/>
      <c r="WDN278" s="715"/>
      <c r="WDO278" s="715"/>
      <c r="WDP278" s="715"/>
      <c r="WDQ278" s="715"/>
      <c r="WDR278" s="715"/>
      <c r="WDS278" s="715"/>
      <c r="WDT278" s="715"/>
      <c r="WDU278" s="715"/>
      <c r="WDV278" s="715"/>
      <c r="WDW278" s="715"/>
      <c r="WDX278" s="715"/>
      <c r="WDY278" s="715"/>
      <c r="WDZ278" s="715"/>
      <c r="WEA278" s="715"/>
      <c r="WEB278" s="715"/>
      <c r="WEC278" s="715"/>
      <c r="WED278" s="715"/>
      <c r="WEE278" s="715"/>
      <c r="WEF278" s="715"/>
      <c r="WEG278" s="715"/>
      <c r="WEH278" s="715"/>
      <c r="WEI278" s="715"/>
      <c r="WEJ278" s="715"/>
      <c r="WEK278" s="715"/>
      <c r="WEL278" s="715"/>
      <c r="WEM278" s="715"/>
      <c r="WGG278" s="715"/>
      <c r="WGH278" s="715"/>
      <c r="WGI278" s="715"/>
      <c r="WGJ278" s="715"/>
      <c r="WGK278" s="715"/>
      <c r="WGL278" s="715"/>
      <c r="WGM278" s="715"/>
      <c r="WGN278" s="715"/>
      <c r="WGO278" s="715"/>
      <c r="WGP278" s="715"/>
      <c r="WGQ278" s="715"/>
      <c r="WGR278" s="715"/>
      <c r="WGS278" s="715"/>
      <c r="WGT278" s="715"/>
      <c r="WGU278" s="715"/>
      <c r="WGV278" s="715"/>
      <c r="WGW278" s="715"/>
      <c r="WGX278" s="715"/>
      <c r="WGY278" s="715"/>
      <c r="WGZ278" s="715"/>
      <c r="WHA278" s="715"/>
      <c r="WHB278" s="715"/>
      <c r="WHC278" s="715"/>
      <c r="WHD278" s="715"/>
      <c r="WHE278" s="715"/>
      <c r="WHF278" s="715"/>
      <c r="WHG278" s="715"/>
      <c r="WHH278" s="715"/>
      <c r="WHI278" s="715"/>
      <c r="WHJ278" s="715"/>
      <c r="WHK278" s="715"/>
      <c r="WHL278" s="715"/>
      <c r="WHM278" s="715"/>
      <c r="WHN278" s="715"/>
      <c r="WHO278" s="715"/>
      <c r="WHP278" s="715"/>
      <c r="WHQ278" s="715"/>
      <c r="WHR278" s="715"/>
      <c r="WHS278" s="715"/>
      <c r="WHT278" s="715"/>
      <c r="WHU278" s="715"/>
      <c r="WHV278" s="715"/>
      <c r="WHW278" s="715"/>
      <c r="WHX278" s="715"/>
      <c r="WHY278" s="715"/>
      <c r="WHZ278" s="715"/>
      <c r="WIA278" s="715"/>
      <c r="WIB278" s="715"/>
      <c r="WIC278" s="715"/>
      <c r="WID278" s="715"/>
      <c r="WIE278" s="715"/>
      <c r="WIF278" s="715"/>
      <c r="WIG278" s="715"/>
      <c r="WIH278" s="715"/>
      <c r="WII278" s="715"/>
      <c r="WIJ278" s="715"/>
      <c r="WIK278" s="715"/>
      <c r="WIL278" s="715"/>
      <c r="WIM278" s="715"/>
      <c r="WIN278" s="715"/>
      <c r="WIO278" s="715"/>
      <c r="WIP278" s="715"/>
      <c r="WIQ278" s="715"/>
      <c r="WIR278" s="715"/>
      <c r="WIS278" s="715"/>
      <c r="WIT278" s="715"/>
      <c r="WIU278" s="715"/>
      <c r="WIV278" s="715"/>
      <c r="WIW278" s="715"/>
      <c r="WKQ278" s="715"/>
      <c r="WKR278" s="715"/>
      <c r="WKS278" s="715"/>
      <c r="WKT278" s="715"/>
      <c r="WKU278" s="715"/>
      <c r="WKV278" s="715"/>
      <c r="WKW278" s="715"/>
      <c r="WKX278" s="715"/>
      <c r="WKY278" s="715"/>
      <c r="WKZ278" s="715"/>
      <c r="WLA278" s="715"/>
      <c r="WLB278" s="715"/>
      <c r="WLC278" s="715"/>
      <c r="WLD278" s="715"/>
      <c r="WLE278" s="715"/>
      <c r="WLF278" s="715"/>
      <c r="WLG278" s="715"/>
      <c r="WLH278" s="715"/>
      <c r="WLI278" s="715"/>
      <c r="WLJ278" s="715"/>
      <c r="WLK278" s="715"/>
      <c r="WLL278" s="715"/>
      <c r="WLM278" s="715"/>
      <c r="WLN278" s="715"/>
      <c r="WLO278" s="715"/>
      <c r="WLP278" s="715"/>
      <c r="WLQ278" s="715"/>
      <c r="WLR278" s="715"/>
      <c r="WLS278" s="715"/>
      <c r="WLT278" s="715"/>
      <c r="WLU278" s="715"/>
      <c r="WLV278" s="715"/>
      <c r="WLW278" s="715"/>
      <c r="WLX278" s="715"/>
      <c r="WLY278" s="715"/>
      <c r="WLZ278" s="715"/>
      <c r="WMA278" s="715"/>
      <c r="WMB278" s="715"/>
      <c r="WMC278" s="715"/>
      <c r="WMD278" s="715"/>
      <c r="WME278" s="715"/>
      <c r="WMF278" s="715"/>
      <c r="WMG278" s="715"/>
      <c r="WMH278" s="715"/>
      <c r="WMI278" s="715"/>
      <c r="WMJ278" s="715"/>
      <c r="WMK278" s="715"/>
      <c r="WML278" s="715"/>
      <c r="WMM278" s="715"/>
      <c r="WMN278" s="715"/>
      <c r="WMO278" s="715"/>
      <c r="WMP278" s="715"/>
      <c r="WMQ278" s="715"/>
      <c r="WMR278" s="715"/>
      <c r="WMS278" s="715"/>
      <c r="WMT278" s="715"/>
      <c r="WMU278" s="715"/>
      <c r="WMV278" s="715"/>
      <c r="WMW278" s="715"/>
      <c r="WMX278" s="715"/>
      <c r="WMY278" s="715"/>
      <c r="WMZ278" s="715"/>
      <c r="WNA278" s="715"/>
      <c r="WNB278" s="715"/>
      <c r="WNC278" s="715"/>
      <c r="WND278" s="715"/>
      <c r="WNE278" s="715"/>
      <c r="WNF278" s="715"/>
      <c r="WNG278" s="715"/>
      <c r="WPA278" s="715"/>
      <c r="WPB278" s="715"/>
      <c r="WPC278" s="715"/>
      <c r="WPD278" s="715"/>
      <c r="WPE278" s="715"/>
      <c r="WPF278" s="715"/>
      <c r="WPG278" s="715"/>
      <c r="WPH278" s="715"/>
      <c r="WPI278" s="715"/>
      <c r="WPJ278" s="715"/>
      <c r="WPK278" s="715"/>
      <c r="WPL278" s="715"/>
      <c r="WPM278" s="715"/>
      <c r="WPN278" s="715"/>
      <c r="WPO278" s="715"/>
      <c r="WPP278" s="715"/>
      <c r="WPQ278" s="715"/>
      <c r="WPR278" s="715"/>
      <c r="WPS278" s="715"/>
      <c r="WPT278" s="715"/>
      <c r="WPU278" s="715"/>
      <c r="WPV278" s="715"/>
      <c r="WPW278" s="715"/>
      <c r="WPX278" s="715"/>
      <c r="WPY278" s="715"/>
      <c r="WPZ278" s="715"/>
      <c r="WQA278" s="715"/>
      <c r="WQB278" s="715"/>
      <c r="WQC278" s="715"/>
      <c r="WQD278" s="715"/>
      <c r="WQE278" s="715"/>
      <c r="WQF278" s="715"/>
      <c r="WQG278" s="715"/>
      <c r="WQH278" s="715"/>
      <c r="WQI278" s="715"/>
      <c r="WQJ278" s="715"/>
      <c r="WQK278" s="715"/>
      <c r="WQL278" s="715"/>
      <c r="WQM278" s="715"/>
      <c r="WQN278" s="715"/>
      <c r="WQO278" s="715"/>
      <c r="WQP278" s="715"/>
      <c r="WQQ278" s="715"/>
      <c r="WQR278" s="715"/>
      <c r="WQS278" s="715"/>
      <c r="WQT278" s="715"/>
      <c r="WQU278" s="715"/>
      <c r="WQV278" s="715"/>
      <c r="WQW278" s="715"/>
      <c r="WQX278" s="715"/>
      <c r="WQY278" s="715"/>
      <c r="WQZ278" s="715"/>
      <c r="WRA278" s="715"/>
      <c r="WRB278" s="715"/>
      <c r="WRC278" s="715"/>
      <c r="WRD278" s="715"/>
      <c r="WRE278" s="715"/>
      <c r="WRF278" s="715"/>
      <c r="WRG278" s="715"/>
      <c r="WRH278" s="715"/>
      <c r="WRI278" s="715"/>
      <c r="WRJ278" s="715"/>
      <c r="WRK278" s="715"/>
      <c r="WRL278" s="715"/>
      <c r="WRM278" s="715"/>
      <c r="WRN278" s="715"/>
      <c r="WRO278" s="715"/>
      <c r="WRP278" s="715"/>
      <c r="WRQ278" s="715"/>
      <c r="WTK278" s="715"/>
      <c r="WTL278" s="715"/>
      <c r="WTM278" s="715"/>
      <c r="WTN278" s="715"/>
      <c r="WTO278" s="715"/>
      <c r="WTP278" s="715"/>
      <c r="WTQ278" s="715"/>
      <c r="WTR278" s="715"/>
      <c r="WTS278" s="715"/>
      <c r="WTT278" s="715"/>
      <c r="WTU278" s="715"/>
      <c r="WTV278" s="715"/>
      <c r="WTW278" s="715"/>
      <c r="WTX278" s="715"/>
      <c r="WTY278" s="715"/>
      <c r="WTZ278" s="715"/>
      <c r="WUA278" s="715"/>
      <c r="WUB278" s="715"/>
      <c r="WUC278" s="715"/>
      <c r="WUD278" s="715"/>
      <c r="WUE278" s="715"/>
      <c r="WUF278" s="715"/>
      <c r="WUG278" s="715"/>
      <c r="WUH278" s="715"/>
      <c r="WUI278" s="715"/>
      <c r="WUJ278" s="715"/>
      <c r="WUK278" s="715"/>
      <c r="WUL278" s="715"/>
      <c r="WUM278" s="715"/>
      <c r="WUN278" s="715"/>
      <c r="WUO278" s="715"/>
      <c r="WUP278" s="715"/>
      <c r="WUQ278" s="715"/>
      <c r="WUR278" s="715"/>
      <c r="WUS278" s="715"/>
      <c r="WUT278" s="715"/>
      <c r="WUU278" s="715"/>
      <c r="WUV278" s="715"/>
      <c r="WUW278" s="715"/>
      <c r="WUX278" s="715"/>
      <c r="WUY278" s="715"/>
      <c r="WUZ278" s="715"/>
      <c r="WVA278" s="715"/>
      <c r="WVB278" s="715"/>
      <c r="WVC278" s="715"/>
      <c r="WVD278" s="715"/>
      <c r="WVE278" s="715"/>
      <c r="WVF278" s="715"/>
      <c r="WVG278" s="715"/>
      <c r="WVH278" s="715"/>
      <c r="WVI278" s="715"/>
      <c r="WVJ278" s="715"/>
      <c r="WVK278" s="715"/>
      <c r="WVL278" s="715"/>
      <c r="WVM278" s="715"/>
      <c r="WVN278" s="715"/>
      <c r="WVO278" s="715"/>
      <c r="WVP278" s="715"/>
      <c r="WVQ278" s="715"/>
      <c r="WVR278" s="715"/>
      <c r="WVS278" s="715"/>
      <c r="WVT278" s="715"/>
      <c r="WVU278" s="715"/>
      <c r="WVV278" s="715"/>
      <c r="WVW278" s="715"/>
      <c r="WVX278" s="715"/>
      <c r="WVY278" s="715"/>
      <c r="WVZ278" s="715"/>
      <c r="WWA278" s="715"/>
      <c r="WXU278" s="715"/>
      <c r="WXV278" s="715"/>
      <c r="WXW278" s="715"/>
      <c r="WXX278" s="715"/>
      <c r="WXY278" s="715"/>
      <c r="WXZ278" s="715"/>
      <c r="WYA278" s="715"/>
      <c r="WYB278" s="715"/>
      <c r="WYC278" s="715"/>
      <c r="WYD278" s="715"/>
      <c r="WYE278" s="715"/>
      <c r="WYF278" s="715"/>
      <c r="WYG278" s="715"/>
      <c r="WYH278" s="715"/>
      <c r="WYI278" s="715"/>
      <c r="WYJ278" s="715"/>
      <c r="WYK278" s="715"/>
      <c r="WYL278" s="715"/>
      <c r="WYM278" s="715"/>
      <c r="WYN278" s="715"/>
      <c r="WYO278" s="715"/>
      <c r="WYP278" s="715"/>
      <c r="WYQ278" s="715"/>
      <c r="WYR278" s="715"/>
      <c r="WYS278" s="715"/>
      <c r="WYT278" s="715"/>
      <c r="WYU278" s="715"/>
      <c r="WYV278" s="715"/>
      <c r="WYW278" s="715"/>
      <c r="WYX278" s="715"/>
      <c r="WYY278" s="715"/>
      <c r="WYZ278" s="715"/>
      <c r="WZA278" s="715"/>
      <c r="WZB278" s="715"/>
      <c r="WZC278" s="715"/>
      <c r="WZD278" s="715"/>
      <c r="WZE278" s="715"/>
      <c r="WZF278" s="715"/>
      <c r="WZG278" s="715"/>
      <c r="WZH278" s="715"/>
      <c r="WZI278" s="715"/>
      <c r="WZJ278" s="715"/>
      <c r="WZK278" s="715"/>
      <c r="WZL278" s="715"/>
      <c r="WZM278" s="715"/>
      <c r="WZN278" s="715"/>
      <c r="WZO278" s="715"/>
      <c r="WZP278" s="715"/>
      <c r="WZQ278" s="715"/>
      <c r="WZR278" s="715"/>
      <c r="WZS278" s="715"/>
      <c r="WZT278" s="715"/>
      <c r="WZU278" s="715"/>
      <c r="WZV278" s="715"/>
      <c r="WZW278" s="715"/>
      <c r="WZX278" s="715"/>
      <c r="WZY278" s="715"/>
      <c r="WZZ278" s="715"/>
      <c r="XAA278" s="715"/>
      <c r="XAB278" s="715"/>
      <c r="XAC278" s="715"/>
      <c r="XAD278" s="715"/>
      <c r="XAE278" s="715"/>
      <c r="XAF278" s="715"/>
      <c r="XAG278" s="715"/>
      <c r="XAH278" s="715"/>
      <c r="XAI278" s="715"/>
      <c r="XAJ278" s="715"/>
      <c r="XAK278" s="715"/>
      <c r="XCE278" s="715"/>
      <c r="XCF278" s="715"/>
      <c r="XCG278" s="715"/>
      <c r="XCH278" s="715"/>
      <c r="XCI278" s="715"/>
      <c r="XCJ278" s="715"/>
      <c r="XCK278" s="715"/>
      <c r="XCL278" s="715"/>
      <c r="XCM278" s="715"/>
      <c r="XCN278" s="715"/>
      <c r="XCO278" s="715"/>
      <c r="XCP278" s="715"/>
      <c r="XCQ278" s="715"/>
      <c r="XCR278" s="715"/>
      <c r="XCS278" s="715"/>
      <c r="XCT278" s="715"/>
      <c r="XCU278" s="715"/>
      <c r="XCV278" s="715"/>
      <c r="XCW278" s="715"/>
      <c r="XCX278" s="715"/>
      <c r="XCY278" s="715"/>
      <c r="XCZ278" s="715"/>
      <c r="XDA278" s="715"/>
      <c r="XDB278" s="715"/>
      <c r="XDC278" s="715"/>
      <c r="XDD278" s="715"/>
      <c r="XDE278" s="715"/>
      <c r="XDF278" s="715"/>
      <c r="XDG278" s="715"/>
      <c r="XDH278" s="715"/>
      <c r="XDI278" s="715"/>
      <c r="XDJ278" s="715"/>
      <c r="XDK278" s="715"/>
      <c r="XDL278" s="715"/>
      <c r="XDM278" s="715"/>
      <c r="XDN278" s="715"/>
      <c r="XDO278" s="715"/>
      <c r="XDP278" s="715"/>
      <c r="XDQ278" s="715"/>
      <c r="XDR278" s="715"/>
      <c r="XDS278" s="715"/>
      <c r="XDT278" s="715"/>
      <c r="XDU278" s="715"/>
      <c r="XDV278" s="715"/>
      <c r="XDW278" s="715"/>
      <c r="XDX278" s="715"/>
      <c r="XDY278" s="715"/>
      <c r="XDZ278" s="715"/>
      <c r="XEA278" s="715"/>
      <c r="XEB278" s="715"/>
      <c r="XEC278" s="715"/>
      <c r="XED278" s="715"/>
      <c r="XEE278" s="715"/>
      <c r="XEF278" s="715"/>
      <c r="XEG278" s="715"/>
      <c r="XEH278" s="715"/>
      <c r="XEI278" s="715"/>
      <c r="XEJ278" s="715"/>
      <c r="XEK278" s="715"/>
      <c r="XEL278" s="715"/>
      <c r="XEM278" s="715"/>
      <c r="XEN278" s="715"/>
      <c r="XEO278" s="715"/>
      <c r="XEP278" s="715"/>
      <c r="XEQ278" s="715"/>
      <c r="XER278" s="715"/>
      <c r="XES278" s="715"/>
      <c r="XET278" s="715"/>
      <c r="XEU278" s="715"/>
    </row>
    <row r="279" spans="2:985 1031:2011 2057:3037 3083:4063 4109:5089 5135:6115 6161:7141 7187:8167 8213:9193 9239:10219 10265:11245 11291:12271 12317:13297 13343:14323 14369:15349 15395:16375" ht="15" customHeight="1" x14ac:dyDescent="0.25">
      <c r="DO279" s="715"/>
      <c r="DP279" s="715"/>
      <c r="DQ279" s="715"/>
      <c r="DR279" s="715"/>
      <c r="DS279" s="715"/>
      <c r="DT279" s="715"/>
      <c r="DU279" s="715"/>
      <c r="DV279" s="715"/>
      <c r="DW279" s="715"/>
      <c r="DX279" s="715"/>
      <c r="DY279" s="715"/>
      <c r="DZ279" s="715"/>
      <c r="EA279" s="715"/>
      <c r="EB279" s="715"/>
      <c r="EC279" s="715"/>
      <c r="ED279" s="715"/>
      <c r="EE279" s="715"/>
      <c r="EF279" s="715"/>
      <c r="EG279" s="715"/>
      <c r="EH279" s="715"/>
      <c r="EI279" s="715"/>
      <c r="EJ279" s="715"/>
      <c r="EK279" s="715"/>
      <c r="EL279" s="715"/>
      <c r="EM279" s="715"/>
      <c r="EN279" s="715"/>
      <c r="EO279" s="715"/>
      <c r="EP279" s="715"/>
      <c r="EQ279" s="715"/>
      <c r="ER279" s="715"/>
      <c r="ES279" s="715"/>
      <c r="ET279" s="715"/>
      <c r="EU279" s="715"/>
      <c r="EV279" s="715"/>
      <c r="EW279" s="715"/>
      <c r="EX279" s="715"/>
      <c r="EY279" s="715"/>
      <c r="EZ279" s="715"/>
      <c r="FA279" s="715"/>
      <c r="FB279" s="715"/>
      <c r="FC279" s="715"/>
      <c r="FD279" s="715"/>
      <c r="FE279" s="715"/>
      <c r="FF279" s="715"/>
      <c r="FG279" s="715"/>
      <c r="FH279" s="715"/>
      <c r="FI279" s="715"/>
      <c r="FJ279" s="715"/>
      <c r="FK279" s="715"/>
      <c r="FL279" s="715"/>
      <c r="FM279" s="715"/>
      <c r="FN279" s="715"/>
      <c r="FO279" s="715"/>
      <c r="FP279" s="715"/>
      <c r="FQ279" s="715"/>
      <c r="FR279" s="715"/>
      <c r="FS279" s="715"/>
      <c r="FT279" s="715"/>
      <c r="FU279" s="715"/>
      <c r="FV279" s="715"/>
      <c r="FW279" s="715"/>
      <c r="FX279" s="715"/>
      <c r="FY279" s="715"/>
      <c r="FZ279" s="715"/>
      <c r="GA279" s="715"/>
      <c r="GB279" s="715"/>
      <c r="GC279" s="715"/>
      <c r="GD279" s="715"/>
      <c r="GE279" s="715"/>
      <c r="HY279" s="715"/>
      <c r="HZ279" s="715"/>
      <c r="IA279" s="715"/>
      <c r="IB279" s="715"/>
      <c r="IC279" s="715"/>
      <c r="ID279" s="715"/>
      <c r="IE279" s="715"/>
      <c r="IF279" s="715"/>
      <c r="IG279" s="715"/>
      <c r="IH279" s="715"/>
      <c r="II279" s="715"/>
      <c r="IJ279" s="715"/>
      <c r="IK279" s="715"/>
      <c r="IL279" s="715"/>
      <c r="IM279" s="715"/>
      <c r="IN279" s="715"/>
      <c r="IO279" s="715"/>
      <c r="IP279" s="715"/>
      <c r="IQ279" s="715"/>
      <c r="IR279" s="715"/>
      <c r="IS279" s="715"/>
      <c r="IT279" s="715"/>
      <c r="IU279" s="715"/>
      <c r="IV279" s="715"/>
      <c r="IW279" s="715"/>
      <c r="IX279" s="715"/>
      <c r="IY279" s="715"/>
      <c r="IZ279" s="715"/>
      <c r="JA279" s="715"/>
      <c r="JB279" s="715"/>
      <c r="JC279" s="715"/>
      <c r="JD279" s="715"/>
      <c r="JE279" s="715"/>
      <c r="JF279" s="715"/>
      <c r="JG279" s="715"/>
      <c r="JH279" s="715"/>
      <c r="JI279" s="715"/>
      <c r="JJ279" s="715"/>
      <c r="JK279" s="715"/>
      <c r="JL279" s="715"/>
      <c r="JM279" s="715"/>
      <c r="JN279" s="715"/>
      <c r="JO279" s="715"/>
      <c r="JP279" s="715"/>
      <c r="JQ279" s="715"/>
      <c r="JR279" s="715"/>
      <c r="JS279" s="715"/>
      <c r="JT279" s="715"/>
      <c r="JU279" s="715"/>
      <c r="JV279" s="715"/>
      <c r="JW279" s="715"/>
      <c r="JX279" s="715"/>
      <c r="JY279" s="715"/>
      <c r="JZ279" s="715"/>
      <c r="KA279" s="715"/>
      <c r="KB279" s="715"/>
      <c r="KC279" s="715"/>
      <c r="KD279" s="715"/>
      <c r="KE279" s="715"/>
      <c r="KF279" s="715"/>
      <c r="KG279" s="715"/>
      <c r="KH279" s="715"/>
      <c r="KI279" s="715"/>
      <c r="KJ279" s="715"/>
      <c r="KK279" s="715"/>
      <c r="KL279" s="715"/>
      <c r="KM279" s="715"/>
      <c r="KN279" s="715"/>
      <c r="KO279" s="715"/>
      <c r="MI279" s="715"/>
      <c r="MJ279" s="715"/>
      <c r="MK279" s="715"/>
      <c r="ML279" s="715"/>
      <c r="MM279" s="715"/>
      <c r="MN279" s="715"/>
      <c r="MO279" s="715"/>
      <c r="MP279" s="715"/>
      <c r="MQ279" s="715"/>
      <c r="MR279" s="715"/>
      <c r="MS279" s="715"/>
      <c r="MT279" s="715"/>
      <c r="MU279" s="715"/>
      <c r="MV279" s="715"/>
      <c r="MW279" s="715"/>
      <c r="MX279" s="715"/>
      <c r="MY279" s="715"/>
      <c r="MZ279" s="715"/>
      <c r="NA279" s="715"/>
      <c r="NB279" s="715"/>
      <c r="NC279" s="715"/>
      <c r="ND279" s="715"/>
      <c r="NE279" s="715"/>
      <c r="NF279" s="715"/>
      <c r="NG279" s="715"/>
      <c r="NH279" s="715"/>
      <c r="NI279" s="715"/>
      <c r="NJ279" s="715"/>
      <c r="NK279" s="715"/>
      <c r="NL279" s="715"/>
      <c r="NM279" s="715"/>
      <c r="NN279" s="715"/>
      <c r="NO279" s="715"/>
      <c r="NP279" s="715"/>
      <c r="NQ279" s="715"/>
      <c r="NR279" s="715"/>
      <c r="NS279" s="715"/>
      <c r="NT279" s="715"/>
      <c r="NU279" s="715"/>
      <c r="NV279" s="715"/>
      <c r="NW279" s="715"/>
      <c r="NX279" s="715"/>
      <c r="NY279" s="715"/>
      <c r="NZ279" s="715"/>
      <c r="OA279" s="715"/>
      <c r="OB279" s="715"/>
      <c r="OC279" s="715"/>
      <c r="OD279" s="715"/>
      <c r="OE279" s="715"/>
      <c r="OF279" s="715"/>
      <c r="OG279" s="715"/>
      <c r="OH279" s="715"/>
      <c r="OI279" s="715"/>
      <c r="OJ279" s="715"/>
      <c r="OK279" s="715"/>
      <c r="OL279" s="715"/>
      <c r="OM279" s="715"/>
      <c r="ON279" s="715"/>
      <c r="OO279" s="715"/>
      <c r="OP279" s="715"/>
      <c r="OQ279" s="715"/>
      <c r="OR279" s="715"/>
      <c r="OS279" s="715"/>
      <c r="OT279" s="715"/>
      <c r="OU279" s="715"/>
      <c r="OV279" s="715"/>
      <c r="OW279" s="715"/>
      <c r="OX279" s="715"/>
      <c r="OY279" s="715"/>
      <c r="QS279" s="715"/>
      <c r="QT279" s="715"/>
      <c r="QU279" s="715"/>
      <c r="QV279" s="715"/>
      <c r="QW279" s="715"/>
      <c r="QX279" s="715"/>
      <c r="QY279" s="715"/>
      <c r="QZ279" s="715"/>
      <c r="RA279" s="715"/>
      <c r="RB279" s="715"/>
      <c r="RC279" s="715"/>
      <c r="RD279" s="715"/>
      <c r="RE279" s="715"/>
      <c r="RF279" s="715"/>
      <c r="RG279" s="715"/>
      <c r="RH279" s="715"/>
      <c r="RI279" s="715"/>
      <c r="RJ279" s="715"/>
      <c r="RK279" s="715"/>
      <c r="RL279" s="715"/>
      <c r="RM279" s="715"/>
      <c r="RN279" s="715"/>
      <c r="RO279" s="715"/>
      <c r="RP279" s="715"/>
      <c r="RQ279" s="715"/>
      <c r="RR279" s="715"/>
      <c r="RS279" s="715"/>
      <c r="RT279" s="715"/>
      <c r="RU279" s="715"/>
      <c r="RV279" s="715"/>
      <c r="RW279" s="715"/>
      <c r="RX279" s="715"/>
      <c r="RY279" s="715"/>
      <c r="RZ279" s="715"/>
      <c r="SA279" s="715"/>
      <c r="SB279" s="715"/>
      <c r="SC279" s="715"/>
      <c r="SD279" s="715"/>
      <c r="SE279" s="715"/>
      <c r="SF279" s="715"/>
      <c r="SG279" s="715"/>
      <c r="SH279" s="715"/>
      <c r="SI279" s="715"/>
      <c r="SJ279" s="715"/>
      <c r="SK279" s="715"/>
      <c r="SL279" s="715"/>
      <c r="SM279" s="715"/>
      <c r="SN279" s="715"/>
      <c r="SO279" s="715"/>
      <c r="SP279" s="715"/>
      <c r="SQ279" s="715"/>
      <c r="SR279" s="715"/>
      <c r="SS279" s="715"/>
      <c r="ST279" s="715"/>
      <c r="SU279" s="715"/>
      <c r="SV279" s="715"/>
      <c r="SW279" s="715"/>
      <c r="SX279" s="715"/>
      <c r="SY279" s="715"/>
      <c r="SZ279" s="715"/>
      <c r="TA279" s="715"/>
      <c r="TB279" s="715"/>
      <c r="TC279" s="715"/>
      <c r="TD279" s="715"/>
      <c r="TE279" s="715"/>
      <c r="TF279" s="715"/>
      <c r="TG279" s="715"/>
      <c r="TH279" s="715"/>
      <c r="TI279" s="715"/>
      <c r="VC279" s="715"/>
      <c r="VD279" s="715"/>
      <c r="VE279" s="715"/>
      <c r="VF279" s="715"/>
      <c r="VG279" s="715"/>
      <c r="VH279" s="715"/>
      <c r="VI279" s="715"/>
      <c r="VJ279" s="715"/>
      <c r="VK279" s="715"/>
      <c r="VL279" s="715"/>
      <c r="VM279" s="715"/>
      <c r="VN279" s="715"/>
      <c r="VO279" s="715"/>
      <c r="VP279" s="715"/>
      <c r="VQ279" s="715"/>
      <c r="VR279" s="715"/>
      <c r="VS279" s="715"/>
      <c r="VT279" s="715"/>
      <c r="VU279" s="715"/>
      <c r="VV279" s="715"/>
      <c r="VW279" s="715"/>
      <c r="VX279" s="715"/>
      <c r="VY279" s="715"/>
      <c r="VZ279" s="715"/>
      <c r="WA279" s="715"/>
      <c r="WB279" s="715"/>
      <c r="WC279" s="715"/>
      <c r="WD279" s="715"/>
      <c r="WE279" s="715"/>
      <c r="WF279" s="715"/>
      <c r="WG279" s="715"/>
      <c r="WH279" s="715"/>
      <c r="WI279" s="715"/>
      <c r="WJ279" s="715"/>
      <c r="WK279" s="715"/>
      <c r="WL279" s="715"/>
      <c r="WM279" s="715"/>
      <c r="WN279" s="715"/>
      <c r="WO279" s="715"/>
      <c r="WP279" s="715"/>
      <c r="WQ279" s="715"/>
      <c r="WR279" s="715"/>
      <c r="WS279" s="715"/>
      <c r="WT279" s="715"/>
      <c r="WU279" s="715"/>
      <c r="WV279" s="715"/>
      <c r="WW279" s="715"/>
      <c r="WX279" s="715"/>
      <c r="WY279" s="715"/>
      <c r="WZ279" s="715"/>
      <c r="XA279" s="715"/>
      <c r="XB279" s="715"/>
      <c r="XC279" s="715"/>
      <c r="XD279" s="715"/>
      <c r="XE279" s="715"/>
      <c r="XF279" s="715"/>
      <c r="XG279" s="715"/>
      <c r="XH279" s="715"/>
      <c r="XI279" s="715"/>
      <c r="XJ279" s="715"/>
      <c r="XK279" s="715"/>
      <c r="XL279" s="715"/>
      <c r="XM279" s="715"/>
      <c r="XN279" s="715"/>
      <c r="XO279" s="715"/>
      <c r="XP279" s="715"/>
      <c r="XQ279" s="715"/>
      <c r="XR279" s="715"/>
      <c r="XS279" s="715"/>
      <c r="ZM279" s="715"/>
      <c r="ZN279" s="715"/>
      <c r="ZO279" s="715"/>
      <c r="ZP279" s="715"/>
      <c r="ZQ279" s="715"/>
      <c r="ZR279" s="715"/>
      <c r="ZS279" s="715"/>
      <c r="ZT279" s="715"/>
      <c r="ZU279" s="715"/>
      <c r="ZV279" s="715"/>
      <c r="ZW279" s="715"/>
      <c r="ZX279" s="715"/>
      <c r="ZY279" s="715"/>
      <c r="ZZ279" s="715"/>
      <c r="AAA279" s="715"/>
      <c r="AAB279" s="715"/>
      <c r="AAC279" s="715"/>
      <c r="AAD279" s="715"/>
      <c r="AAE279" s="715"/>
      <c r="AAF279" s="715"/>
      <c r="AAG279" s="715"/>
      <c r="AAH279" s="715"/>
      <c r="AAI279" s="715"/>
      <c r="AAJ279" s="715"/>
      <c r="AAK279" s="715"/>
      <c r="AAL279" s="715"/>
      <c r="AAM279" s="715"/>
      <c r="AAN279" s="715"/>
      <c r="AAO279" s="715"/>
      <c r="AAP279" s="715"/>
      <c r="AAQ279" s="715"/>
      <c r="AAR279" s="715"/>
      <c r="AAS279" s="715"/>
      <c r="AAT279" s="715"/>
      <c r="AAU279" s="715"/>
      <c r="AAV279" s="715"/>
      <c r="AAW279" s="715"/>
      <c r="AAX279" s="715"/>
      <c r="AAY279" s="715"/>
      <c r="AAZ279" s="715"/>
      <c r="ABA279" s="715"/>
      <c r="ABB279" s="715"/>
      <c r="ABC279" s="715"/>
      <c r="ABD279" s="715"/>
      <c r="ABE279" s="715"/>
      <c r="ABF279" s="715"/>
      <c r="ABG279" s="715"/>
      <c r="ABH279" s="715"/>
      <c r="ABI279" s="715"/>
      <c r="ABJ279" s="715"/>
      <c r="ABK279" s="715"/>
      <c r="ABL279" s="715"/>
      <c r="ABM279" s="715"/>
      <c r="ABN279" s="715"/>
      <c r="ABO279" s="715"/>
      <c r="ABP279" s="715"/>
      <c r="ABQ279" s="715"/>
      <c r="ABR279" s="715"/>
      <c r="ABS279" s="715"/>
      <c r="ABT279" s="715"/>
      <c r="ABU279" s="715"/>
      <c r="ABV279" s="715"/>
      <c r="ABW279" s="715"/>
      <c r="ABX279" s="715"/>
      <c r="ABY279" s="715"/>
      <c r="ABZ279" s="715"/>
      <c r="ACA279" s="715"/>
      <c r="ACB279" s="715"/>
      <c r="ACC279" s="715"/>
      <c r="ADW279" s="715"/>
      <c r="ADX279" s="715"/>
      <c r="ADY279" s="715"/>
      <c r="ADZ279" s="715"/>
      <c r="AEA279" s="715"/>
      <c r="AEB279" s="715"/>
      <c r="AEC279" s="715"/>
      <c r="AED279" s="715"/>
      <c r="AEE279" s="715"/>
      <c r="AEF279" s="715"/>
      <c r="AEG279" s="715"/>
      <c r="AEH279" s="715"/>
      <c r="AEI279" s="715"/>
      <c r="AEJ279" s="715"/>
      <c r="AEK279" s="715"/>
      <c r="AEL279" s="715"/>
      <c r="AEM279" s="715"/>
      <c r="AEN279" s="715"/>
      <c r="AEO279" s="715"/>
      <c r="AEP279" s="715"/>
      <c r="AEQ279" s="715"/>
      <c r="AER279" s="715"/>
      <c r="AES279" s="715"/>
      <c r="AET279" s="715"/>
      <c r="AEU279" s="715"/>
      <c r="AEV279" s="715"/>
      <c r="AEW279" s="715"/>
      <c r="AEX279" s="715"/>
      <c r="AEY279" s="715"/>
      <c r="AEZ279" s="715"/>
      <c r="AFA279" s="715"/>
      <c r="AFB279" s="715"/>
      <c r="AFC279" s="715"/>
      <c r="AFD279" s="715"/>
      <c r="AFE279" s="715"/>
      <c r="AFF279" s="715"/>
      <c r="AFG279" s="715"/>
      <c r="AFH279" s="715"/>
      <c r="AFI279" s="715"/>
      <c r="AFJ279" s="715"/>
      <c r="AFK279" s="715"/>
      <c r="AFL279" s="715"/>
      <c r="AFM279" s="715"/>
      <c r="AFN279" s="715"/>
      <c r="AFO279" s="715"/>
      <c r="AFP279" s="715"/>
      <c r="AFQ279" s="715"/>
      <c r="AFR279" s="715"/>
      <c r="AFS279" s="715"/>
      <c r="AFT279" s="715"/>
      <c r="AFU279" s="715"/>
      <c r="AFV279" s="715"/>
      <c r="AFW279" s="715"/>
      <c r="AFX279" s="715"/>
      <c r="AFY279" s="715"/>
      <c r="AFZ279" s="715"/>
      <c r="AGA279" s="715"/>
      <c r="AGB279" s="715"/>
      <c r="AGC279" s="715"/>
      <c r="AGD279" s="715"/>
      <c r="AGE279" s="715"/>
      <c r="AGF279" s="715"/>
      <c r="AGG279" s="715"/>
      <c r="AGH279" s="715"/>
      <c r="AGI279" s="715"/>
      <c r="AGJ279" s="715"/>
      <c r="AGK279" s="715"/>
      <c r="AGL279" s="715"/>
      <c r="AGM279" s="715"/>
      <c r="AIG279" s="715"/>
      <c r="AIH279" s="715"/>
      <c r="AII279" s="715"/>
      <c r="AIJ279" s="715"/>
      <c r="AIK279" s="715"/>
      <c r="AIL279" s="715"/>
      <c r="AIM279" s="715"/>
      <c r="AIN279" s="715"/>
      <c r="AIO279" s="715"/>
      <c r="AIP279" s="715"/>
      <c r="AIQ279" s="715"/>
      <c r="AIR279" s="715"/>
      <c r="AIS279" s="715"/>
      <c r="AIT279" s="715"/>
      <c r="AIU279" s="715"/>
      <c r="AIV279" s="715"/>
      <c r="AIW279" s="715"/>
      <c r="AIX279" s="715"/>
      <c r="AIY279" s="715"/>
      <c r="AIZ279" s="715"/>
      <c r="AJA279" s="715"/>
      <c r="AJB279" s="715"/>
      <c r="AJC279" s="715"/>
      <c r="AJD279" s="715"/>
      <c r="AJE279" s="715"/>
      <c r="AJF279" s="715"/>
      <c r="AJG279" s="715"/>
      <c r="AJH279" s="715"/>
      <c r="AJI279" s="715"/>
      <c r="AJJ279" s="715"/>
      <c r="AJK279" s="715"/>
      <c r="AJL279" s="715"/>
      <c r="AJM279" s="715"/>
      <c r="AJN279" s="715"/>
      <c r="AJO279" s="715"/>
      <c r="AJP279" s="715"/>
      <c r="AJQ279" s="715"/>
      <c r="AJR279" s="715"/>
      <c r="AJS279" s="715"/>
      <c r="AJT279" s="715"/>
      <c r="AJU279" s="715"/>
      <c r="AJV279" s="715"/>
      <c r="AJW279" s="715"/>
      <c r="AJX279" s="715"/>
      <c r="AJY279" s="715"/>
      <c r="AJZ279" s="715"/>
      <c r="AKA279" s="715"/>
      <c r="AKB279" s="715"/>
      <c r="AKC279" s="715"/>
      <c r="AKD279" s="715"/>
      <c r="AKE279" s="715"/>
      <c r="AKF279" s="715"/>
      <c r="AKG279" s="715"/>
      <c r="AKH279" s="715"/>
      <c r="AKI279" s="715"/>
      <c r="AKJ279" s="715"/>
      <c r="AKK279" s="715"/>
      <c r="AKL279" s="715"/>
      <c r="AKM279" s="715"/>
      <c r="AKN279" s="715"/>
      <c r="AKO279" s="715"/>
      <c r="AKP279" s="715"/>
      <c r="AKQ279" s="715"/>
      <c r="AKR279" s="715"/>
      <c r="AKS279" s="715"/>
      <c r="AKT279" s="715"/>
      <c r="AKU279" s="715"/>
      <c r="AKV279" s="715"/>
      <c r="AKW279" s="715"/>
      <c r="AMQ279" s="715"/>
      <c r="AMR279" s="715"/>
      <c r="AMS279" s="715"/>
      <c r="AMT279" s="715"/>
      <c r="AMU279" s="715"/>
      <c r="AMV279" s="715"/>
      <c r="AMW279" s="715"/>
      <c r="AMX279" s="715"/>
      <c r="AMY279" s="715"/>
      <c r="AMZ279" s="715"/>
      <c r="ANA279" s="715"/>
      <c r="ANB279" s="715"/>
      <c r="ANC279" s="715"/>
      <c r="AND279" s="715"/>
      <c r="ANE279" s="715"/>
      <c r="ANF279" s="715"/>
      <c r="ANG279" s="715"/>
      <c r="ANH279" s="715"/>
      <c r="ANI279" s="715"/>
      <c r="ANJ279" s="715"/>
      <c r="ANK279" s="715"/>
      <c r="ANL279" s="715"/>
      <c r="ANM279" s="715"/>
      <c r="ANN279" s="715"/>
      <c r="ANO279" s="715"/>
      <c r="ANP279" s="715"/>
      <c r="ANQ279" s="715"/>
      <c r="ANR279" s="715"/>
      <c r="ANS279" s="715"/>
      <c r="ANT279" s="715"/>
      <c r="ANU279" s="715"/>
      <c r="ANV279" s="715"/>
      <c r="ANW279" s="715"/>
      <c r="ANX279" s="715"/>
      <c r="ANY279" s="715"/>
      <c r="ANZ279" s="715"/>
      <c r="AOA279" s="715"/>
      <c r="AOB279" s="715"/>
      <c r="AOC279" s="715"/>
      <c r="AOD279" s="715"/>
      <c r="AOE279" s="715"/>
      <c r="AOF279" s="715"/>
      <c r="AOG279" s="715"/>
      <c r="AOH279" s="715"/>
      <c r="AOI279" s="715"/>
      <c r="AOJ279" s="715"/>
      <c r="AOK279" s="715"/>
      <c r="AOL279" s="715"/>
      <c r="AOM279" s="715"/>
      <c r="AON279" s="715"/>
      <c r="AOO279" s="715"/>
      <c r="AOP279" s="715"/>
      <c r="AOQ279" s="715"/>
      <c r="AOR279" s="715"/>
      <c r="AOS279" s="715"/>
      <c r="AOT279" s="715"/>
      <c r="AOU279" s="715"/>
      <c r="AOV279" s="715"/>
      <c r="AOW279" s="715"/>
      <c r="AOX279" s="715"/>
      <c r="AOY279" s="715"/>
      <c r="AOZ279" s="715"/>
      <c r="APA279" s="715"/>
      <c r="APB279" s="715"/>
      <c r="APC279" s="715"/>
      <c r="APD279" s="715"/>
      <c r="APE279" s="715"/>
      <c r="APF279" s="715"/>
      <c r="APG279" s="715"/>
      <c r="ARA279" s="715"/>
      <c r="ARB279" s="715"/>
      <c r="ARC279" s="715"/>
      <c r="ARD279" s="715"/>
      <c r="ARE279" s="715"/>
      <c r="ARF279" s="715"/>
      <c r="ARG279" s="715"/>
      <c r="ARH279" s="715"/>
      <c r="ARI279" s="715"/>
      <c r="ARJ279" s="715"/>
      <c r="ARK279" s="715"/>
      <c r="ARL279" s="715"/>
      <c r="ARM279" s="715"/>
      <c r="ARN279" s="715"/>
      <c r="ARO279" s="715"/>
      <c r="ARP279" s="715"/>
      <c r="ARQ279" s="715"/>
      <c r="ARR279" s="715"/>
      <c r="ARS279" s="715"/>
      <c r="ART279" s="715"/>
      <c r="ARU279" s="715"/>
      <c r="ARV279" s="715"/>
      <c r="ARW279" s="715"/>
      <c r="ARX279" s="715"/>
      <c r="ARY279" s="715"/>
      <c r="ARZ279" s="715"/>
      <c r="ASA279" s="715"/>
      <c r="ASB279" s="715"/>
      <c r="ASC279" s="715"/>
      <c r="ASD279" s="715"/>
      <c r="ASE279" s="715"/>
      <c r="ASF279" s="715"/>
      <c r="ASG279" s="715"/>
      <c r="ASH279" s="715"/>
      <c r="ASI279" s="715"/>
      <c r="ASJ279" s="715"/>
      <c r="ASK279" s="715"/>
      <c r="ASL279" s="715"/>
      <c r="ASM279" s="715"/>
      <c r="ASN279" s="715"/>
      <c r="ASO279" s="715"/>
      <c r="ASP279" s="715"/>
      <c r="ASQ279" s="715"/>
      <c r="ASR279" s="715"/>
      <c r="ASS279" s="715"/>
      <c r="AST279" s="715"/>
      <c r="ASU279" s="715"/>
      <c r="ASV279" s="715"/>
      <c r="ASW279" s="715"/>
      <c r="ASX279" s="715"/>
      <c r="ASY279" s="715"/>
      <c r="ASZ279" s="715"/>
      <c r="ATA279" s="715"/>
      <c r="ATB279" s="715"/>
      <c r="ATC279" s="715"/>
      <c r="ATD279" s="715"/>
      <c r="ATE279" s="715"/>
      <c r="ATF279" s="715"/>
      <c r="ATG279" s="715"/>
      <c r="ATH279" s="715"/>
      <c r="ATI279" s="715"/>
      <c r="ATJ279" s="715"/>
      <c r="ATK279" s="715"/>
      <c r="ATL279" s="715"/>
      <c r="ATM279" s="715"/>
      <c r="ATN279" s="715"/>
      <c r="ATO279" s="715"/>
      <c r="ATP279" s="715"/>
      <c r="ATQ279" s="715"/>
      <c r="AVK279" s="715"/>
      <c r="AVL279" s="715"/>
      <c r="AVM279" s="715"/>
      <c r="AVN279" s="715"/>
      <c r="AVO279" s="715"/>
      <c r="AVP279" s="715"/>
      <c r="AVQ279" s="715"/>
      <c r="AVR279" s="715"/>
      <c r="AVS279" s="715"/>
      <c r="AVT279" s="715"/>
      <c r="AVU279" s="715"/>
      <c r="AVV279" s="715"/>
      <c r="AVW279" s="715"/>
      <c r="AVX279" s="715"/>
      <c r="AVY279" s="715"/>
      <c r="AVZ279" s="715"/>
      <c r="AWA279" s="715"/>
      <c r="AWB279" s="715"/>
      <c r="AWC279" s="715"/>
      <c r="AWD279" s="715"/>
      <c r="AWE279" s="715"/>
      <c r="AWF279" s="715"/>
      <c r="AWG279" s="715"/>
      <c r="AWH279" s="715"/>
      <c r="AWI279" s="715"/>
      <c r="AWJ279" s="715"/>
      <c r="AWK279" s="715"/>
      <c r="AWL279" s="715"/>
      <c r="AWM279" s="715"/>
      <c r="AWN279" s="715"/>
      <c r="AWO279" s="715"/>
      <c r="AWP279" s="715"/>
      <c r="AWQ279" s="715"/>
      <c r="AWR279" s="715"/>
      <c r="AWS279" s="715"/>
      <c r="AWT279" s="715"/>
      <c r="AWU279" s="715"/>
      <c r="AWV279" s="715"/>
      <c r="AWW279" s="715"/>
      <c r="AWX279" s="715"/>
      <c r="AWY279" s="715"/>
      <c r="AWZ279" s="715"/>
      <c r="AXA279" s="715"/>
      <c r="AXB279" s="715"/>
      <c r="AXC279" s="715"/>
      <c r="AXD279" s="715"/>
      <c r="AXE279" s="715"/>
      <c r="AXF279" s="715"/>
      <c r="AXG279" s="715"/>
      <c r="AXH279" s="715"/>
      <c r="AXI279" s="715"/>
      <c r="AXJ279" s="715"/>
      <c r="AXK279" s="715"/>
      <c r="AXL279" s="715"/>
      <c r="AXM279" s="715"/>
      <c r="AXN279" s="715"/>
      <c r="AXO279" s="715"/>
      <c r="AXP279" s="715"/>
      <c r="AXQ279" s="715"/>
      <c r="AXR279" s="715"/>
      <c r="AXS279" s="715"/>
      <c r="AXT279" s="715"/>
      <c r="AXU279" s="715"/>
      <c r="AXV279" s="715"/>
      <c r="AXW279" s="715"/>
      <c r="AXX279" s="715"/>
      <c r="AXY279" s="715"/>
      <c r="AXZ279" s="715"/>
      <c r="AYA279" s="715"/>
      <c r="AZU279" s="715"/>
      <c r="AZV279" s="715"/>
      <c r="AZW279" s="715"/>
      <c r="AZX279" s="715"/>
      <c r="AZY279" s="715"/>
      <c r="AZZ279" s="715"/>
      <c r="BAA279" s="715"/>
      <c r="BAB279" s="715"/>
      <c r="BAC279" s="715"/>
      <c r="BAD279" s="715"/>
      <c r="BAE279" s="715"/>
      <c r="BAF279" s="715"/>
      <c r="BAG279" s="715"/>
      <c r="BAH279" s="715"/>
      <c r="BAI279" s="715"/>
      <c r="BAJ279" s="715"/>
      <c r="BAK279" s="715"/>
      <c r="BAL279" s="715"/>
      <c r="BAM279" s="715"/>
      <c r="BAN279" s="715"/>
      <c r="BAO279" s="715"/>
      <c r="BAP279" s="715"/>
      <c r="BAQ279" s="715"/>
      <c r="BAR279" s="715"/>
      <c r="BAS279" s="715"/>
      <c r="BAT279" s="715"/>
      <c r="BAU279" s="715"/>
      <c r="BAV279" s="715"/>
      <c r="BAW279" s="715"/>
      <c r="BAX279" s="715"/>
      <c r="BAY279" s="715"/>
      <c r="BAZ279" s="715"/>
      <c r="BBA279" s="715"/>
      <c r="BBB279" s="715"/>
      <c r="BBC279" s="715"/>
      <c r="BBD279" s="715"/>
      <c r="BBE279" s="715"/>
      <c r="BBF279" s="715"/>
      <c r="BBG279" s="715"/>
      <c r="BBH279" s="715"/>
      <c r="BBI279" s="715"/>
      <c r="BBJ279" s="715"/>
      <c r="BBK279" s="715"/>
      <c r="BBL279" s="715"/>
      <c r="BBM279" s="715"/>
      <c r="BBN279" s="715"/>
      <c r="BBO279" s="715"/>
      <c r="BBP279" s="715"/>
      <c r="BBQ279" s="715"/>
      <c r="BBR279" s="715"/>
      <c r="BBS279" s="715"/>
      <c r="BBT279" s="715"/>
      <c r="BBU279" s="715"/>
      <c r="BBV279" s="715"/>
      <c r="BBW279" s="715"/>
      <c r="BBX279" s="715"/>
      <c r="BBY279" s="715"/>
      <c r="BBZ279" s="715"/>
      <c r="BCA279" s="715"/>
      <c r="BCB279" s="715"/>
      <c r="BCC279" s="715"/>
      <c r="BCD279" s="715"/>
      <c r="BCE279" s="715"/>
      <c r="BCF279" s="715"/>
      <c r="BCG279" s="715"/>
      <c r="BCH279" s="715"/>
      <c r="BCI279" s="715"/>
      <c r="BCJ279" s="715"/>
      <c r="BCK279" s="715"/>
      <c r="BEE279" s="715"/>
      <c r="BEF279" s="715"/>
      <c r="BEG279" s="715"/>
      <c r="BEH279" s="715"/>
      <c r="BEI279" s="715"/>
      <c r="BEJ279" s="715"/>
      <c r="BEK279" s="715"/>
      <c r="BEL279" s="715"/>
      <c r="BEM279" s="715"/>
      <c r="BEN279" s="715"/>
      <c r="BEO279" s="715"/>
      <c r="BEP279" s="715"/>
      <c r="BEQ279" s="715"/>
      <c r="BER279" s="715"/>
      <c r="BES279" s="715"/>
      <c r="BET279" s="715"/>
      <c r="BEU279" s="715"/>
      <c r="BEV279" s="715"/>
      <c r="BEW279" s="715"/>
      <c r="BEX279" s="715"/>
      <c r="BEY279" s="715"/>
      <c r="BEZ279" s="715"/>
      <c r="BFA279" s="715"/>
      <c r="BFB279" s="715"/>
      <c r="BFC279" s="715"/>
      <c r="BFD279" s="715"/>
      <c r="BFE279" s="715"/>
      <c r="BFF279" s="715"/>
      <c r="BFG279" s="715"/>
      <c r="BFH279" s="715"/>
      <c r="BFI279" s="715"/>
      <c r="BFJ279" s="715"/>
      <c r="BFK279" s="715"/>
      <c r="BFL279" s="715"/>
      <c r="BFM279" s="715"/>
      <c r="BFN279" s="715"/>
      <c r="BFO279" s="715"/>
      <c r="BFP279" s="715"/>
      <c r="BFQ279" s="715"/>
      <c r="BFR279" s="715"/>
      <c r="BFS279" s="715"/>
      <c r="BFT279" s="715"/>
      <c r="BFU279" s="715"/>
      <c r="BFV279" s="715"/>
      <c r="BFW279" s="715"/>
      <c r="BFX279" s="715"/>
      <c r="BFY279" s="715"/>
      <c r="BFZ279" s="715"/>
      <c r="BGA279" s="715"/>
      <c r="BGB279" s="715"/>
      <c r="BGC279" s="715"/>
      <c r="BGD279" s="715"/>
      <c r="BGE279" s="715"/>
      <c r="BGF279" s="715"/>
      <c r="BGG279" s="715"/>
      <c r="BGH279" s="715"/>
      <c r="BGI279" s="715"/>
      <c r="BGJ279" s="715"/>
      <c r="BGK279" s="715"/>
      <c r="BGL279" s="715"/>
      <c r="BGM279" s="715"/>
      <c r="BGN279" s="715"/>
      <c r="BGO279" s="715"/>
      <c r="BGP279" s="715"/>
      <c r="BGQ279" s="715"/>
      <c r="BGR279" s="715"/>
      <c r="BGS279" s="715"/>
      <c r="BGT279" s="715"/>
      <c r="BGU279" s="715"/>
      <c r="BIO279" s="715"/>
      <c r="BIP279" s="715"/>
      <c r="BIQ279" s="715"/>
      <c r="BIR279" s="715"/>
      <c r="BIS279" s="715"/>
      <c r="BIT279" s="715"/>
      <c r="BIU279" s="715"/>
      <c r="BIV279" s="715"/>
      <c r="BIW279" s="715"/>
      <c r="BIX279" s="715"/>
      <c r="BIY279" s="715"/>
      <c r="BIZ279" s="715"/>
      <c r="BJA279" s="715"/>
      <c r="BJB279" s="715"/>
      <c r="BJC279" s="715"/>
      <c r="BJD279" s="715"/>
      <c r="BJE279" s="715"/>
      <c r="BJF279" s="715"/>
      <c r="BJG279" s="715"/>
      <c r="BJH279" s="715"/>
      <c r="BJI279" s="715"/>
      <c r="BJJ279" s="715"/>
      <c r="BJK279" s="715"/>
      <c r="BJL279" s="715"/>
      <c r="BJM279" s="715"/>
      <c r="BJN279" s="715"/>
      <c r="BJO279" s="715"/>
      <c r="BJP279" s="715"/>
      <c r="BJQ279" s="715"/>
      <c r="BJR279" s="715"/>
      <c r="BJS279" s="715"/>
      <c r="BJT279" s="715"/>
      <c r="BJU279" s="715"/>
      <c r="BJV279" s="715"/>
      <c r="BJW279" s="715"/>
      <c r="BJX279" s="715"/>
      <c r="BJY279" s="715"/>
      <c r="BJZ279" s="715"/>
      <c r="BKA279" s="715"/>
      <c r="BKB279" s="715"/>
      <c r="BKC279" s="715"/>
      <c r="BKD279" s="715"/>
      <c r="BKE279" s="715"/>
      <c r="BKF279" s="715"/>
      <c r="BKG279" s="715"/>
      <c r="BKH279" s="715"/>
      <c r="BKI279" s="715"/>
      <c r="BKJ279" s="715"/>
      <c r="BKK279" s="715"/>
      <c r="BKL279" s="715"/>
      <c r="BKM279" s="715"/>
      <c r="BKN279" s="715"/>
      <c r="BKO279" s="715"/>
      <c r="BKP279" s="715"/>
      <c r="BKQ279" s="715"/>
      <c r="BKR279" s="715"/>
      <c r="BKS279" s="715"/>
      <c r="BKT279" s="715"/>
      <c r="BKU279" s="715"/>
      <c r="BKV279" s="715"/>
      <c r="BKW279" s="715"/>
      <c r="BKX279" s="715"/>
      <c r="BKY279" s="715"/>
      <c r="BKZ279" s="715"/>
      <c r="BLA279" s="715"/>
      <c r="BLB279" s="715"/>
      <c r="BLC279" s="715"/>
      <c r="BLD279" s="715"/>
      <c r="BLE279" s="715"/>
      <c r="BMY279" s="715"/>
      <c r="BMZ279" s="715"/>
      <c r="BNA279" s="715"/>
      <c r="BNB279" s="715"/>
      <c r="BNC279" s="715"/>
      <c r="BND279" s="715"/>
      <c r="BNE279" s="715"/>
      <c r="BNF279" s="715"/>
      <c r="BNG279" s="715"/>
      <c r="BNH279" s="715"/>
      <c r="BNI279" s="715"/>
      <c r="BNJ279" s="715"/>
      <c r="BNK279" s="715"/>
      <c r="BNL279" s="715"/>
      <c r="BNM279" s="715"/>
      <c r="BNN279" s="715"/>
      <c r="BNO279" s="715"/>
      <c r="BNP279" s="715"/>
      <c r="BNQ279" s="715"/>
      <c r="BNR279" s="715"/>
      <c r="BNS279" s="715"/>
      <c r="BNT279" s="715"/>
      <c r="BNU279" s="715"/>
      <c r="BNV279" s="715"/>
      <c r="BNW279" s="715"/>
      <c r="BNX279" s="715"/>
      <c r="BNY279" s="715"/>
      <c r="BNZ279" s="715"/>
      <c r="BOA279" s="715"/>
      <c r="BOB279" s="715"/>
      <c r="BOC279" s="715"/>
      <c r="BOD279" s="715"/>
      <c r="BOE279" s="715"/>
      <c r="BOF279" s="715"/>
      <c r="BOG279" s="715"/>
      <c r="BOH279" s="715"/>
      <c r="BOI279" s="715"/>
      <c r="BOJ279" s="715"/>
      <c r="BOK279" s="715"/>
      <c r="BOL279" s="715"/>
      <c r="BOM279" s="715"/>
      <c r="BON279" s="715"/>
      <c r="BOO279" s="715"/>
      <c r="BOP279" s="715"/>
      <c r="BOQ279" s="715"/>
      <c r="BOR279" s="715"/>
      <c r="BOS279" s="715"/>
      <c r="BOT279" s="715"/>
      <c r="BOU279" s="715"/>
      <c r="BOV279" s="715"/>
      <c r="BOW279" s="715"/>
      <c r="BOX279" s="715"/>
      <c r="BOY279" s="715"/>
      <c r="BOZ279" s="715"/>
      <c r="BPA279" s="715"/>
      <c r="BPB279" s="715"/>
      <c r="BPC279" s="715"/>
      <c r="BPD279" s="715"/>
      <c r="BPE279" s="715"/>
      <c r="BPF279" s="715"/>
      <c r="BPG279" s="715"/>
      <c r="BPH279" s="715"/>
      <c r="BPI279" s="715"/>
      <c r="BPJ279" s="715"/>
      <c r="BPK279" s="715"/>
      <c r="BPL279" s="715"/>
      <c r="BPM279" s="715"/>
      <c r="BPN279" s="715"/>
      <c r="BPO279" s="715"/>
      <c r="BRI279" s="715"/>
      <c r="BRJ279" s="715"/>
      <c r="BRK279" s="715"/>
      <c r="BRL279" s="715"/>
      <c r="BRM279" s="715"/>
      <c r="BRN279" s="715"/>
      <c r="BRO279" s="715"/>
      <c r="BRP279" s="715"/>
      <c r="BRQ279" s="715"/>
      <c r="BRR279" s="715"/>
      <c r="BRS279" s="715"/>
      <c r="BRT279" s="715"/>
      <c r="BRU279" s="715"/>
      <c r="BRV279" s="715"/>
      <c r="BRW279" s="715"/>
      <c r="BRX279" s="715"/>
      <c r="BRY279" s="715"/>
      <c r="BRZ279" s="715"/>
      <c r="BSA279" s="715"/>
      <c r="BSB279" s="715"/>
      <c r="BSC279" s="715"/>
      <c r="BSD279" s="715"/>
      <c r="BSE279" s="715"/>
      <c r="BSF279" s="715"/>
      <c r="BSG279" s="715"/>
      <c r="BSH279" s="715"/>
      <c r="BSI279" s="715"/>
      <c r="BSJ279" s="715"/>
      <c r="BSK279" s="715"/>
      <c r="BSL279" s="715"/>
      <c r="BSM279" s="715"/>
      <c r="BSN279" s="715"/>
      <c r="BSO279" s="715"/>
      <c r="BSP279" s="715"/>
      <c r="BSQ279" s="715"/>
      <c r="BSR279" s="715"/>
      <c r="BSS279" s="715"/>
      <c r="BST279" s="715"/>
      <c r="BSU279" s="715"/>
      <c r="BSV279" s="715"/>
      <c r="BSW279" s="715"/>
      <c r="BSX279" s="715"/>
      <c r="BSY279" s="715"/>
      <c r="BSZ279" s="715"/>
      <c r="BTA279" s="715"/>
      <c r="BTB279" s="715"/>
      <c r="BTC279" s="715"/>
      <c r="BTD279" s="715"/>
      <c r="BTE279" s="715"/>
      <c r="BTF279" s="715"/>
      <c r="BTG279" s="715"/>
      <c r="BTH279" s="715"/>
      <c r="BTI279" s="715"/>
      <c r="BTJ279" s="715"/>
      <c r="BTK279" s="715"/>
      <c r="BTL279" s="715"/>
      <c r="BTM279" s="715"/>
      <c r="BTN279" s="715"/>
      <c r="BTO279" s="715"/>
      <c r="BTP279" s="715"/>
      <c r="BTQ279" s="715"/>
      <c r="BTR279" s="715"/>
      <c r="BTS279" s="715"/>
      <c r="BTT279" s="715"/>
      <c r="BTU279" s="715"/>
      <c r="BTV279" s="715"/>
      <c r="BTW279" s="715"/>
      <c r="BTX279" s="715"/>
      <c r="BTY279" s="715"/>
      <c r="BVS279" s="715"/>
      <c r="BVT279" s="715"/>
      <c r="BVU279" s="715"/>
      <c r="BVV279" s="715"/>
      <c r="BVW279" s="715"/>
      <c r="BVX279" s="715"/>
      <c r="BVY279" s="715"/>
      <c r="BVZ279" s="715"/>
      <c r="BWA279" s="715"/>
      <c r="BWB279" s="715"/>
      <c r="BWC279" s="715"/>
      <c r="BWD279" s="715"/>
      <c r="BWE279" s="715"/>
      <c r="BWF279" s="715"/>
      <c r="BWG279" s="715"/>
      <c r="BWH279" s="715"/>
      <c r="BWI279" s="715"/>
      <c r="BWJ279" s="715"/>
      <c r="BWK279" s="715"/>
      <c r="BWL279" s="715"/>
      <c r="BWM279" s="715"/>
      <c r="BWN279" s="715"/>
      <c r="BWO279" s="715"/>
      <c r="BWP279" s="715"/>
      <c r="BWQ279" s="715"/>
      <c r="BWR279" s="715"/>
      <c r="BWS279" s="715"/>
      <c r="BWT279" s="715"/>
      <c r="BWU279" s="715"/>
      <c r="BWV279" s="715"/>
      <c r="BWW279" s="715"/>
      <c r="BWX279" s="715"/>
      <c r="BWY279" s="715"/>
      <c r="BWZ279" s="715"/>
      <c r="BXA279" s="715"/>
      <c r="BXB279" s="715"/>
      <c r="BXC279" s="715"/>
      <c r="BXD279" s="715"/>
      <c r="BXE279" s="715"/>
      <c r="BXF279" s="715"/>
      <c r="BXG279" s="715"/>
      <c r="BXH279" s="715"/>
      <c r="BXI279" s="715"/>
      <c r="BXJ279" s="715"/>
      <c r="BXK279" s="715"/>
      <c r="BXL279" s="715"/>
      <c r="BXM279" s="715"/>
      <c r="BXN279" s="715"/>
      <c r="BXO279" s="715"/>
      <c r="BXP279" s="715"/>
      <c r="BXQ279" s="715"/>
      <c r="BXR279" s="715"/>
      <c r="BXS279" s="715"/>
      <c r="BXT279" s="715"/>
      <c r="BXU279" s="715"/>
      <c r="BXV279" s="715"/>
      <c r="BXW279" s="715"/>
      <c r="BXX279" s="715"/>
      <c r="BXY279" s="715"/>
      <c r="BXZ279" s="715"/>
      <c r="BYA279" s="715"/>
      <c r="BYB279" s="715"/>
      <c r="BYC279" s="715"/>
      <c r="BYD279" s="715"/>
      <c r="BYE279" s="715"/>
      <c r="BYF279" s="715"/>
      <c r="BYG279" s="715"/>
      <c r="BYH279" s="715"/>
      <c r="BYI279" s="715"/>
      <c r="CAC279" s="715"/>
      <c r="CAD279" s="715"/>
      <c r="CAE279" s="715"/>
      <c r="CAF279" s="715"/>
      <c r="CAG279" s="715"/>
      <c r="CAH279" s="715"/>
      <c r="CAI279" s="715"/>
      <c r="CAJ279" s="715"/>
      <c r="CAK279" s="715"/>
      <c r="CAL279" s="715"/>
      <c r="CAM279" s="715"/>
      <c r="CAN279" s="715"/>
      <c r="CAO279" s="715"/>
      <c r="CAP279" s="715"/>
      <c r="CAQ279" s="715"/>
      <c r="CAR279" s="715"/>
      <c r="CAS279" s="715"/>
      <c r="CAT279" s="715"/>
      <c r="CAU279" s="715"/>
      <c r="CAV279" s="715"/>
      <c r="CAW279" s="715"/>
      <c r="CAX279" s="715"/>
      <c r="CAY279" s="715"/>
      <c r="CAZ279" s="715"/>
      <c r="CBA279" s="715"/>
      <c r="CBB279" s="715"/>
      <c r="CBC279" s="715"/>
      <c r="CBD279" s="715"/>
      <c r="CBE279" s="715"/>
      <c r="CBF279" s="715"/>
      <c r="CBG279" s="715"/>
      <c r="CBH279" s="715"/>
      <c r="CBI279" s="715"/>
      <c r="CBJ279" s="715"/>
      <c r="CBK279" s="715"/>
      <c r="CBL279" s="715"/>
      <c r="CBM279" s="715"/>
      <c r="CBN279" s="715"/>
      <c r="CBO279" s="715"/>
      <c r="CBP279" s="715"/>
      <c r="CBQ279" s="715"/>
      <c r="CBR279" s="715"/>
      <c r="CBS279" s="715"/>
      <c r="CBT279" s="715"/>
      <c r="CBU279" s="715"/>
      <c r="CBV279" s="715"/>
      <c r="CBW279" s="715"/>
      <c r="CBX279" s="715"/>
      <c r="CBY279" s="715"/>
      <c r="CBZ279" s="715"/>
      <c r="CCA279" s="715"/>
      <c r="CCB279" s="715"/>
      <c r="CCC279" s="715"/>
      <c r="CCD279" s="715"/>
      <c r="CCE279" s="715"/>
      <c r="CCF279" s="715"/>
      <c r="CCG279" s="715"/>
      <c r="CCH279" s="715"/>
      <c r="CCI279" s="715"/>
      <c r="CCJ279" s="715"/>
      <c r="CCK279" s="715"/>
      <c r="CCL279" s="715"/>
      <c r="CCM279" s="715"/>
      <c r="CCN279" s="715"/>
      <c r="CCO279" s="715"/>
      <c r="CCP279" s="715"/>
      <c r="CCQ279" s="715"/>
      <c r="CCR279" s="715"/>
      <c r="CCS279" s="715"/>
      <c r="CEM279" s="715"/>
      <c r="CEN279" s="715"/>
      <c r="CEO279" s="715"/>
      <c r="CEP279" s="715"/>
      <c r="CEQ279" s="715"/>
      <c r="CER279" s="715"/>
      <c r="CES279" s="715"/>
      <c r="CET279" s="715"/>
      <c r="CEU279" s="715"/>
      <c r="CEV279" s="715"/>
      <c r="CEW279" s="715"/>
      <c r="CEX279" s="715"/>
      <c r="CEY279" s="715"/>
      <c r="CEZ279" s="715"/>
      <c r="CFA279" s="715"/>
      <c r="CFB279" s="715"/>
      <c r="CFC279" s="715"/>
      <c r="CFD279" s="715"/>
      <c r="CFE279" s="715"/>
      <c r="CFF279" s="715"/>
      <c r="CFG279" s="715"/>
      <c r="CFH279" s="715"/>
      <c r="CFI279" s="715"/>
      <c r="CFJ279" s="715"/>
      <c r="CFK279" s="715"/>
      <c r="CFL279" s="715"/>
      <c r="CFM279" s="715"/>
      <c r="CFN279" s="715"/>
      <c r="CFO279" s="715"/>
      <c r="CFP279" s="715"/>
      <c r="CFQ279" s="715"/>
      <c r="CFR279" s="715"/>
      <c r="CFS279" s="715"/>
      <c r="CFT279" s="715"/>
      <c r="CFU279" s="715"/>
      <c r="CFV279" s="715"/>
      <c r="CFW279" s="715"/>
      <c r="CFX279" s="715"/>
      <c r="CFY279" s="715"/>
      <c r="CFZ279" s="715"/>
      <c r="CGA279" s="715"/>
      <c r="CGB279" s="715"/>
      <c r="CGC279" s="715"/>
      <c r="CGD279" s="715"/>
      <c r="CGE279" s="715"/>
      <c r="CGF279" s="715"/>
      <c r="CGG279" s="715"/>
      <c r="CGH279" s="715"/>
      <c r="CGI279" s="715"/>
      <c r="CGJ279" s="715"/>
      <c r="CGK279" s="715"/>
      <c r="CGL279" s="715"/>
      <c r="CGM279" s="715"/>
      <c r="CGN279" s="715"/>
      <c r="CGO279" s="715"/>
      <c r="CGP279" s="715"/>
      <c r="CGQ279" s="715"/>
      <c r="CGR279" s="715"/>
      <c r="CGS279" s="715"/>
      <c r="CGT279" s="715"/>
      <c r="CGU279" s="715"/>
      <c r="CGV279" s="715"/>
      <c r="CGW279" s="715"/>
      <c r="CGX279" s="715"/>
      <c r="CGY279" s="715"/>
      <c r="CGZ279" s="715"/>
      <c r="CHA279" s="715"/>
      <c r="CHB279" s="715"/>
      <c r="CHC279" s="715"/>
      <c r="CIW279" s="715"/>
      <c r="CIX279" s="715"/>
      <c r="CIY279" s="715"/>
      <c r="CIZ279" s="715"/>
      <c r="CJA279" s="715"/>
      <c r="CJB279" s="715"/>
      <c r="CJC279" s="715"/>
      <c r="CJD279" s="715"/>
      <c r="CJE279" s="715"/>
      <c r="CJF279" s="715"/>
      <c r="CJG279" s="715"/>
      <c r="CJH279" s="715"/>
      <c r="CJI279" s="715"/>
      <c r="CJJ279" s="715"/>
      <c r="CJK279" s="715"/>
      <c r="CJL279" s="715"/>
      <c r="CJM279" s="715"/>
      <c r="CJN279" s="715"/>
      <c r="CJO279" s="715"/>
      <c r="CJP279" s="715"/>
      <c r="CJQ279" s="715"/>
      <c r="CJR279" s="715"/>
      <c r="CJS279" s="715"/>
      <c r="CJT279" s="715"/>
      <c r="CJU279" s="715"/>
      <c r="CJV279" s="715"/>
      <c r="CJW279" s="715"/>
      <c r="CJX279" s="715"/>
      <c r="CJY279" s="715"/>
      <c r="CJZ279" s="715"/>
      <c r="CKA279" s="715"/>
      <c r="CKB279" s="715"/>
      <c r="CKC279" s="715"/>
      <c r="CKD279" s="715"/>
      <c r="CKE279" s="715"/>
      <c r="CKF279" s="715"/>
      <c r="CKG279" s="715"/>
      <c r="CKH279" s="715"/>
      <c r="CKI279" s="715"/>
      <c r="CKJ279" s="715"/>
      <c r="CKK279" s="715"/>
      <c r="CKL279" s="715"/>
      <c r="CKM279" s="715"/>
      <c r="CKN279" s="715"/>
      <c r="CKO279" s="715"/>
      <c r="CKP279" s="715"/>
      <c r="CKQ279" s="715"/>
      <c r="CKR279" s="715"/>
      <c r="CKS279" s="715"/>
      <c r="CKT279" s="715"/>
      <c r="CKU279" s="715"/>
      <c r="CKV279" s="715"/>
      <c r="CKW279" s="715"/>
      <c r="CKX279" s="715"/>
      <c r="CKY279" s="715"/>
      <c r="CKZ279" s="715"/>
      <c r="CLA279" s="715"/>
      <c r="CLB279" s="715"/>
      <c r="CLC279" s="715"/>
      <c r="CLD279" s="715"/>
      <c r="CLE279" s="715"/>
      <c r="CLF279" s="715"/>
      <c r="CLG279" s="715"/>
      <c r="CLH279" s="715"/>
      <c r="CLI279" s="715"/>
      <c r="CLJ279" s="715"/>
      <c r="CLK279" s="715"/>
      <c r="CLL279" s="715"/>
      <c r="CLM279" s="715"/>
      <c r="CNG279" s="715"/>
      <c r="CNH279" s="715"/>
      <c r="CNI279" s="715"/>
      <c r="CNJ279" s="715"/>
      <c r="CNK279" s="715"/>
      <c r="CNL279" s="715"/>
      <c r="CNM279" s="715"/>
      <c r="CNN279" s="715"/>
      <c r="CNO279" s="715"/>
      <c r="CNP279" s="715"/>
      <c r="CNQ279" s="715"/>
      <c r="CNR279" s="715"/>
      <c r="CNS279" s="715"/>
      <c r="CNT279" s="715"/>
      <c r="CNU279" s="715"/>
      <c r="CNV279" s="715"/>
      <c r="CNW279" s="715"/>
      <c r="CNX279" s="715"/>
      <c r="CNY279" s="715"/>
      <c r="CNZ279" s="715"/>
      <c r="COA279" s="715"/>
      <c r="COB279" s="715"/>
      <c r="COC279" s="715"/>
      <c r="COD279" s="715"/>
      <c r="COE279" s="715"/>
      <c r="COF279" s="715"/>
      <c r="COG279" s="715"/>
      <c r="COH279" s="715"/>
      <c r="COI279" s="715"/>
      <c r="COJ279" s="715"/>
      <c r="COK279" s="715"/>
      <c r="COL279" s="715"/>
      <c r="COM279" s="715"/>
      <c r="CON279" s="715"/>
      <c r="COO279" s="715"/>
      <c r="COP279" s="715"/>
      <c r="COQ279" s="715"/>
      <c r="COR279" s="715"/>
      <c r="COS279" s="715"/>
      <c r="COT279" s="715"/>
      <c r="COU279" s="715"/>
      <c r="COV279" s="715"/>
      <c r="COW279" s="715"/>
      <c r="COX279" s="715"/>
      <c r="COY279" s="715"/>
      <c r="COZ279" s="715"/>
      <c r="CPA279" s="715"/>
      <c r="CPB279" s="715"/>
      <c r="CPC279" s="715"/>
      <c r="CPD279" s="715"/>
      <c r="CPE279" s="715"/>
      <c r="CPF279" s="715"/>
      <c r="CPG279" s="715"/>
      <c r="CPH279" s="715"/>
      <c r="CPI279" s="715"/>
      <c r="CPJ279" s="715"/>
      <c r="CPK279" s="715"/>
      <c r="CPL279" s="715"/>
      <c r="CPM279" s="715"/>
      <c r="CPN279" s="715"/>
      <c r="CPO279" s="715"/>
      <c r="CPP279" s="715"/>
      <c r="CPQ279" s="715"/>
      <c r="CPR279" s="715"/>
      <c r="CPS279" s="715"/>
      <c r="CPT279" s="715"/>
      <c r="CPU279" s="715"/>
      <c r="CPV279" s="715"/>
      <c r="CPW279" s="715"/>
      <c r="CRQ279" s="715"/>
      <c r="CRR279" s="715"/>
      <c r="CRS279" s="715"/>
      <c r="CRT279" s="715"/>
      <c r="CRU279" s="715"/>
      <c r="CRV279" s="715"/>
      <c r="CRW279" s="715"/>
      <c r="CRX279" s="715"/>
      <c r="CRY279" s="715"/>
      <c r="CRZ279" s="715"/>
      <c r="CSA279" s="715"/>
      <c r="CSB279" s="715"/>
      <c r="CSC279" s="715"/>
      <c r="CSD279" s="715"/>
      <c r="CSE279" s="715"/>
      <c r="CSF279" s="715"/>
      <c r="CSG279" s="715"/>
      <c r="CSH279" s="715"/>
      <c r="CSI279" s="715"/>
      <c r="CSJ279" s="715"/>
      <c r="CSK279" s="715"/>
      <c r="CSL279" s="715"/>
      <c r="CSM279" s="715"/>
      <c r="CSN279" s="715"/>
      <c r="CSO279" s="715"/>
      <c r="CSP279" s="715"/>
      <c r="CSQ279" s="715"/>
      <c r="CSR279" s="715"/>
      <c r="CSS279" s="715"/>
      <c r="CST279" s="715"/>
      <c r="CSU279" s="715"/>
      <c r="CSV279" s="715"/>
      <c r="CSW279" s="715"/>
      <c r="CSX279" s="715"/>
      <c r="CSY279" s="715"/>
      <c r="CSZ279" s="715"/>
      <c r="CTA279" s="715"/>
      <c r="CTB279" s="715"/>
      <c r="CTC279" s="715"/>
      <c r="CTD279" s="715"/>
      <c r="CTE279" s="715"/>
      <c r="CTF279" s="715"/>
      <c r="CTG279" s="715"/>
      <c r="CTH279" s="715"/>
      <c r="CTI279" s="715"/>
      <c r="CTJ279" s="715"/>
      <c r="CTK279" s="715"/>
      <c r="CTL279" s="715"/>
      <c r="CTM279" s="715"/>
      <c r="CTN279" s="715"/>
      <c r="CTO279" s="715"/>
      <c r="CTP279" s="715"/>
      <c r="CTQ279" s="715"/>
      <c r="CTR279" s="715"/>
      <c r="CTS279" s="715"/>
      <c r="CTT279" s="715"/>
      <c r="CTU279" s="715"/>
      <c r="CTV279" s="715"/>
      <c r="CTW279" s="715"/>
      <c r="CTX279" s="715"/>
      <c r="CTY279" s="715"/>
      <c r="CTZ279" s="715"/>
      <c r="CUA279" s="715"/>
      <c r="CUB279" s="715"/>
      <c r="CUC279" s="715"/>
      <c r="CUD279" s="715"/>
      <c r="CUE279" s="715"/>
      <c r="CUF279" s="715"/>
      <c r="CUG279" s="715"/>
      <c r="CWA279" s="715"/>
      <c r="CWB279" s="715"/>
      <c r="CWC279" s="715"/>
      <c r="CWD279" s="715"/>
      <c r="CWE279" s="715"/>
      <c r="CWF279" s="715"/>
      <c r="CWG279" s="715"/>
      <c r="CWH279" s="715"/>
      <c r="CWI279" s="715"/>
      <c r="CWJ279" s="715"/>
      <c r="CWK279" s="715"/>
      <c r="CWL279" s="715"/>
      <c r="CWM279" s="715"/>
      <c r="CWN279" s="715"/>
      <c r="CWO279" s="715"/>
      <c r="CWP279" s="715"/>
      <c r="CWQ279" s="715"/>
      <c r="CWR279" s="715"/>
      <c r="CWS279" s="715"/>
      <c r="CWT279" s="715"/>
      <c r="CWU279" s="715"/>
      <c r="CWV279" s="715"/>
      <c r="CWW279" s="715"/>
      <c r="CWX279" s="715"/>
      <c r="CWY279" s="715"/>
      <c r="CWZ279" s="715"/>
      <c r="CXA279" s="715"/>
      <c r="CXB279" s="715"/>
      <c r="CXC279" s="715"/>
      <c r="CXD279" s="715"/>
      <c r="CXE279" s="715"/>
      <c r="CXF279" s="715"/>
      <c r="CXG279" s="715"/>
      <c r="CXH279" s="715"/>
      <c r="CXI279" s="715"/>
      <c r="CXJ279" s="715"/>
      <c r="CXK279" s="715"/>
      <c r="CXL279" s="715"/>
      <c r="CXM279" s="715"/>
      <c r="CXN279" s="715"/>
      <c r="CXO279" s="715"/>
      <c r="CXP279" s="715"/>
      <c r="CXQ279" s="715"/>
      <c r="CXR279" s="715"/>
      <c r="CXS279" s="715"/>
      <c r="CXT279" s="715"/>
      <c r="CXU279" s="715"/>
      <c r="CXV279" s="715"/>
      <c r="CXW279" s="715"/>
      <c r="CXX279" s="715"/>
      <c r="CXY279" s="715"/>
      <c r="CXZ279" s="715"/>
      <c r="CYA279" s="715"/>
      <c r="CYB279" s="715"/>
      <c r="CYC279" s="715"/>
      <c r="CYD279" s="715"/>
      <c r="CYE279" s="715"/>
      <c r="CYF279" s="715"/>
      <c r="CYG279" s="715"/>
      <c r="CYH279" s="715"/>
      <c r="CYI279" s="715"/>
      <c r="CYJ279" s="715"/>
      <c r="CYK279" s="715"/>
      <c r="CYL279" s="715"/>
      <c r="CYM279" s="715"/>
      <c r="CYN279" s="715"/>
      <c r="CYO279" s="715"/>
      <c r="CYP279" s="715"/>
      <c r="CYQ279" s="715"/>
      <c r="DAK279" s="715"/>
      <c r="DAL279" s="715"/>
      <c r="DAM279" s="715"/>
      <c r="DAN279" s="715"/>
      <c r="DAO279" s="715"/>
      <c r="DAP279" s="715"/>
      <c r="DAQ279" s="715"/>
      <c r="DAR279" s="715"/>
      <c r="DAS279" s="715"/>
      <c r="DAT279" s="715"/>
      <c r="DAU279" s="715"/>
      <c r="DAV279" s="715"/>
      <c r="DAW279" s="715"/>
      <c r="DAX279" s="715"/>
      <c r="DAY279" s="715"/>
      <c r="DAZ279" s="715"/>
      <c r="DBA279" s="715"/>
      <c r="DBB279" s="715"/>
      <c r="DBC279" s="715"/>
      <c r="DBD279" s="715"/>
      <c r="DBE279" s="715"/>
      <c r="DBF279" s="715"/>
      <c r="DBG279" s="715"/>
      <c r="DBH279" s="715"/>
      <c r="DBI279" s="715"/>
      <c r="DBJ279" s="715"/>
      <c r="DBK279" s="715"/>
      <c r="DBL279" s="715"/>
      <c r="DBM279" s="715"/>
      <c r="DBN279" s="715"/>
      <c r="DBO279" s="715"/>
      <c r="DBP279" s="715"/>
      <c r="DBQ279" s="715"/>
      <c r="DBR279" s="715"/>
      <c r="DBS279" s="715"/>
      <c r="DBT279" s="715"/>
      <c r="DBU279" s="715"/>
      <c r="DBV279" s="715"/>
      <c r="DBW279" s="715"/>
      <c r="DBX279" s="715"/>
      <c r="DBY279" s="715"/>
      <c r="DBZ279" s="715"/>
      <c r="DCA279" s="715"/>
      <c r="DCB279" s="715"/>
      <c r="DCC279" s="715"/>
      <c r="DCD279" s="715"/>
      <c r="DCE279" s="715"/>
      <c r="DCF279" s="715"/>
      <c r="DCG279" s="715"/>
      <c r="DCH279" s="715"/>
      <c r="DCI279" s="715"/>
      <c r="DCJ279" s="715"/>
      <c r="DCK279" s="715"/>
      <c r="DCL279" s="715"/>
      <c r="DCM279" s="715"/>
      <c r="DCN279" s="715"/>
      <c r="DCO279" s="715"/>
      <c r="DCP279" s="715"/>
      <c r="DCQ279" s="715"/>
      <c r="DCR279" s="715"/>
      <c r="DCS279" s="715"/>
      <c r="DCT279" s="715"/>
      <c r="DCU279" s="715"/>
      <c r="DCV279" s="715"/>
      <c r="DCW279" s="715"/>
      <c r="DCX279" s="715"/>
      <c r="DCY279" s="715"/>
      <c r="DCZ279" s="715"/>
      <c r="DDA279" s="715"/>
      <c r="DEU279" s="715"/>
      <c r="DEV279" s="715"/>
      <c r="DEW279" s="715"/>
      <c r="DEX279" s="715"/>
      <c r="DEY279" s="715"/>
      <c r="DEZ279" s="715"/>
      <c r="DFA279" s="715"/>
      <c r="DFB279" s="715"/>
      <c r="DFC279" s="715"/>
      <c r="DFD279" s="715"/>
      <c r="DFE279" s="715"/>
      <c r="DFF279" s="715"/>
      <c r="DFG279" s="715"/>
      <c r="DFH279" s="715"/>
      <c r="DFI279" s="715"/>
      <c r="DFJ279" s="715"/>
      <c r="DFK279" s="715"/>
      <c r="DFL279" s="715"/>
      <c r="DFM279" s="715"/>
      <c r="DFN279" s="715"/>
      <c r="DFO279" s="715"/>
      <c r="DFP279" s="715"/>
      <c r="DFQ279" s="715"/>
      <c r="DFR279" s="715"/>
      <c r="DFS279" s="715"/>
      <c r="DFT279" s="715"/>
      <c r="DFU279" s="715"/>
      <c r="DFV279" s="715"/>
      <c r="DFW279" s="715"/>
      <c r="DFX279" s="715"/>
      <c r="DFY279" s="715"/>
      <c r="DFZ279" s="715"/>
      <c r="DGA279" s="715"/>
      <c r="DGB279" s="715"/>
      <c r="DGC279" s="715"/>
      <c r="DGD279" s="715"/>
      <c r="DGE279" s="715"/>
      <c r="DGF279" s="715"/>
      <c r="DGG279" s="715"/>
      <c r="DGH279" s="715"/>
      <c r="DGI279" s="715"/>
      <c r="DGJ279" s="715"/>
      <c r="DGK279" s="715"/>
      <c r="DGL279" s="715"/>
      <c r="DGM279" s="715"/>
      <c r="DGN279" s="715"/>
      <c r="DGO279" s="715"/>
      <c r="DGP279" s="715"/>
      <c r="DGQ279" s="715"/>
      <c r="DGR279" s="715"/>
      <c r="DGS279" s="715"/>
      <c r="DGT279" s="715"/>
      <c r="DGU279" s="715"/>
      <c r="DGV279" s="715"/>
      <c r="DGW279" s="715"/>
      <c r="DGX279" s="715"/>
      <c r="DGY279" s="715"/>
      <c r="DGZ279" s="715"/>
      <c r="DHA279" s="715"/>
      <c r="DHB279" s="715"/>
      <c r="DHC279" s="715"/>
      <c r="DHD279" s="715"/>
      <c r="DHE279" s="715"/>
      <c r="DHF279" s="715"/>
      <c r="DHG279" s="715"/>
      <c r="DHH279" s="715"/>
      <c r="DHI279" s="715"/>
      <c r="DHJ279" s="715"/>
      <c r="DHK279" s="715"/>
      <c r="DJE279" s="715"/>
      <c r="DJF279" s="715"/>
      <c r="DJG279" s="715"/>
      <c r="DJH279" s="715"/>
      <c r="DJI279" s="715"/>
      <c r="DJJ279" s="715"/>
      <c r="DJK279" s="715"/>
      <c r="DJL279" s="715"/>
      <c r="DJM279" s="715"/>
      <c r="DJN279" s="715"/>
      <c r="DJO279" s="715"/>
      <c r="DJP279" s="715"/>
      <c r="DJQ279" s="715"/>
      <c r="DJR279" s="715"/>
      <c r="DJS279" s="715"/>
      <c r="DJT279" s="715"/>
      <c r="DJU279" s="715"/>
      <c r="DJV279" s="715"/>
      <c r="DJW279" s="715"/>
      <c r="DJX279" s="715"/>
      <c r="DJY279" s="715"/>
      <c r="DJZ279" s="715"/>
      <c r="DKA279" s="715"/>
      <c r="DKB279" s="715"/>
      <c r="DKC279" s="715"/>
      <c r="DKD279" s="715"/>
      <c r="DKE279" s="715"/>
      <c r="DKF279" s="715"/>
      <c r="DKG279" s="715"/>
      <c r="DKH279" s="715"/>
      <c r="DKI279" s="715"/>
      <c r="DKJ279" s="715"/>
      <c r="DKK279" s="715"/>
      <c r="DKL279" s="715"/>
      <c r="DKM279" s="715"/>
      <c r="DKN279" s="715"/>
      <c r="DKO279" s="715"/>
      <c r="DKP279" s="715"/>
      <c r="DKQ279" s="715"/>
      <c r="DKR279" s="715"/>
      <c r="DKS279" s="715"/>
      <c r="DKT279" s="715"/>
      <c r="DKU279" s="715"/>
      <c r="DKV279" s="715"/>
      <c r="DKW279" s="715"/>
      <c r="DKX279" s="715"/>
      <c r="DKY279" s="715"/>
      <c r="DKZ279" s="715"/>
      <c r="DLA279" s="715"/>
      <c r="DLB279" s="715"/>
      <c r="DLC279" s="715"/>
      <c r="DLD279" s="715"/>
      <c r="DLE279" s="715"/>
      <c r="DLF279" s="715"/>
      <c r="DLG279" s="715"/>
      <c r="DLH279" s="715"/>
      <c r="DLI279" s="715"/>
      <c r="DLJ279" s="715"/>
      <c r="DLK279" s="715"/>
      <c r="DLL279" s="715"/>
      <c r="DLM279" s="715"/>
      <c r="DLN279" s="715"/>
      <c r="DLO279" s="715"/>
      <c r="DLP279" s="715"/>
      <c r="DLQ279" s="715"/>
      <c r="DLR279" s="715"/>
      <c r="DLS279" s="715"/>
      <c r="DLT279" s="715"/>
      <c r="DLU279" s="715"/>
      <c r="DNO279" s="715"/>
      <c r="DNP279" s="715"/>
      <c r="DNQ279" s="715"/>
      <c r="DNR279" s="715"/>
      <c r="DNS279" s="715"/>
      <c r="DNT279" s="715"/>
      <c r="DNU279" s="715"/>
      <c r="DNV279" s="715"/>
      <c r="DNW279" s="715"/>
      <c r="DNX279" s="715"/>
      <c r="DNY279" s="715"/>
      <c r="DNZ279" s="715"/>
      <c r="DOA279" s="715"/>
      <c r="DOB279" s="715"/>
      <c r="DOC279" s="715"/>
      <c r="DOD279" s="715"/>
      <c r="DOE279" s="715"/>
      <c r="DOF279" s="715"/>
      <c r="DOG279" s="715"/>
      <c r="DOH279" s="715"/>
      <c r="DOI279" s="715"/>
      <c r="DOJ279" s="715"/>
      <c r="DOK279" s="715"/>
      <c r="DOL279" s="715"/>
      <c r="DOM279" s="715"/>
      <c r="DON279" s="715"/>
      <c r="DOO279" s="715"/>
      <c r="DOP279" s="715"/>
      <c r="DOQ279" s="715"/>
      <c r="DOR279" s="715"/>
      <c r="DOS279" s="715"/>
      <c r="DOT279" s="715"/>
      <c r="DOU279" s="715"/>
      <c r="DOV279" s="715"/>
      <c r="DOW279" s="715"/>
      <c r="DOX279" s="715"/>
      <c r="DOY279" s="715"/>
      <c r="DOZ279" s="715"/>
      <c r="DPA279" s="715"/>
      <c r="DPB279" s="715"/>
      <c r="DPC279" s="715"/>
      <c r="DPD279" s="715"/>
      <c r="DPE279" s="715"/>
      <c r="DPF279" s="715"/>
      <c r="DPG279" s="715"/>
      <c r="DPH279" s="715"/>
      <c r="DPI279" s="715"/>
      <c r="DPJ279" s="715"/>
      <c r="DPK279" s="715"/>
      <c r="DPL279" s="715"/>
      <c r="DPM279" s="715"/>
      <c r="DPN279" s="715"/>
      <c r="DPO279" s="715"/>
      <c r="DPP279" s="715"/>
      <c r="DPQ279" s="715"/>
      <c r="DPR279" s="715"/>
      <c r="DPS279" s="715"/>
      <c r="DPT279" s="715"/>
      <c r="DPU279" s="715"/>
      <c r="DPV279" s="715"/>
      <c r="DPW279" s="715"/>
      <c r="DPX279" s="715"/>
      <c r="DPY279" s="715"/>
      <c r="DPZ279" s="715"/>
      <c r="DQA279" s="715"/>
      <c r="DQB279" s="715"/>
      <c r="DQC279" s="715"/>
      <c r="DQD279" s="715"/>
      <c r="DQE279" s="715"/>
      <c r="DRY279" s="715"/>
      <c r="DRZ279" s="715"/>
      <c r="DSA279" s="715"/>
      <c r="DSB279" s="715"/>
      <c r="DSC279" s="715"/>
      <c r="DSD279" s="715"/>
      <c r="DSE279" s="715"/>
      <c r="DSF279" s="715"/>
      <c r="DSG279" s="715"/>
      <c r="DSH279" s="715"/>
      <c r="DSI279" s="715"/>
      <c r="DSJ279" s="715"/>
      <c r="DSK279" s="715"/>
      <c r="DSL279" s="715"/>
      <c r="DSM279" s="715"/>
      <c r="DSN279" s="715"/>
      <c r="DSO279" s="715"/>
      <c r="DSP279" s="715"/>
      <c r="DSQ279" s="715"/>
      <c r="DSR279" s="715"/>
      <c r="DSS279" s="715"/>
      <c r="DST279" s="715"/>
      <c r="DSU279" s="715"/>
      <c r="DSV279" s="715"/>
      <c r="DSW279" s="715"/>
      <c r="DSX279" s="715"/>
      <c r="DSY279" s="715"/>
      <c r="DSZ279" s="715"/>
      <c r="DTA279" s="715"/>
      <c r="DTB279" s="715"/>
      <c r="DTC279" s="715"/>
      <c r="DTD279" s="715"/>
      <c r="DTE279" s="715"/>
      <c r="DTF279" s="715"/>
      <c r="DTG279" s="715"/>
      <c r="DTH279" s="715"/>
      <c r="DTI279" s="715"/>
      <c r="DTJ279" s="715"/>
      <c r="DTK279" s="715"/>
      <c r="DTL279" s="715"/>
      <c r="DTM279" s="715"/>
      <c r="DTN279" s="715"/>
      <c r="DTO279" s="715"/>
      <c r="DTP279" s="715"/>
      <c r="DTQ279" s="715"/>
      <c r="DTR279" s="715"/>
      <c r="DTS279" s="715"/>
      <c r="DTT279" s="715"/>
      <c r="DTU279" s="715"/>
      <c r="DTV279" s="715"/>
      <c r="DTW279" s="715"/>
      <c r="DTX279" s="715"/>
      <c r="DTY279" s="715"/>
      <c r="DTZ279" s="715"/>
      <c r="DUA279" s="715"/>
      <c r="DUB279" s="715"/>
      <c r="DUC279" s="715"/>
      <c r="DUD279" s="715"/>
      <c r="DUE279" s="715"/>
      <c r="DUF279" s="715"/>
      <c r="DUG279" s="715"/>
      <c r="DUH279" s="715"/>
      <c r="DUI279" s="715"/>
      <c r="DUJ279" s="715"/>
      <c r="DUK279" s="715"/>
      <c r="DUL279" s="715"/>
      <c r="DUM279" s="715"/>
      <c r="DUN279" s="715"/>
      <c r="DUO279" s="715"/>
      <c r="DWI279" s="715"/>
      <c r="DWJ279" s="715"/>
      <c r="DWK279" s="715"/>
      <c r="DWL279" s="715"/>
      <c r="DWM279" s="715"/>
      <c r="DWN279" s="715"/>
      <c r="DWO279" s="715"/>
      <c r="DWP279" s="715"/>
      <c r="DWQ279" s="715"/>
      <c r="DWR279" s="715"/>
      <c r="DWS279" s="715"/>
      <c r="DWT279" s="715"/>
      <c r="DWU279" s="715"/>
      <c r="DWV279" s="715"/>
      <c r="DWW279" s="715"/>
      <c r="DWX279" s="715"/>
      <c r="DWY279" s="715"/>
      <c r="DWZ279" s="715"/>
      <c r="DXA279" s="715"/>
      <c r="DXB279" s="715"/>
      <c r="DXC279" s="715"/>
      <c r="DXD279" s="715"/>
      <c r="DXE279" s="715"/>
      <c r="DXF279" s="715"/>
      <c r="DXG279" s="715"/>
      <c r="DXH279" s="715"/>
      <c r="DXI279" s="715"/>
      <c r="DXJ279" s="715"/>
      <c r="DXK279" s="715"/>
      <c r="DXL279" s="715"/>
      <c r="DXM279" s="715"/>
      <c r="DXN279" s="715"/>
      <c r="DXO279" s="715"/>
      <c r="DXP279" s="715"/>
      <c r="DXQ279" s="715"/>
      <c r="DXR279" s="715"/>
      <c r="DXS279" s="715"/>
      <c r="DXT279" s="715"/>
      <c r="DXU279" s="715"/>
      <c r="DXV279" s="715"/>
      <c r="DXW279" s="715"/>
      <c r="DXX279" s="715"/>
      <c r="DXY279" s="715"/>
      <c r="DXZ279" s="715"/>
      <c r="DYA279" s="715"/>
      <c r="DYB279" s="715"/>
      <c r="DYC279" s="715"/>
      <c r="DYD279" s="715"/>
      <c r="DYE279" s="715"/>
      <c r="DYF279" s="715"/>
      <c r="DYG279" s="715"/>
      <c r="DYH279" s="715"/>
      <c r="DYI279" s="715"/>
      <c r="DYJ279" s="715"/>
      <c r="DYK279" s="715"/>
      <c r="DYL279" s="715"/>
      <c r="DYM279" s="715"/>
      <c r="DYN279" s="715"/>
      <c r="DYO279" s="715"/>
      <c r="DYP279" s="715"/>
      <c r="DYQ279" s="715"/>
      <c r="DYR279" s="715"/>
      <c r="DYS279" s="715"/>
      <c r="DYT279" s="715"/>
      <c r="DYU279" s="715"/>
      <c r="DYV279" s="715"/>
      <c r="DYW279" s="715"/>
      <c r="DYX279" s="715"/>
      <c r="DYY279" s="715"/>
      <c r="EAS279" s="715"/>
      <c r="EAT279" s="715"/>
      <c r="EAU279" s="715"/>
      <c r="EAV279" s="715"/>
      <c r="EAW279" s="715"/>
      <c r="EAX279" s="715"/>
      <c r="EAY279" s="715"/>
      <c r="EAZ279" s="715"/>
      <c r="EBA279" s="715"/>
      <c r="EBB279" s="715"/>
      <c r="EBC279" s="715"/>
      <c r="EBD279" s="715"/>
      <c r="EBE279" s="715"/>
      <c r="EBF279" s="715"/>
      <c r="EBG279" s="715"/>
      <c r="EBH279" s="715"/>
      <c r="EBI279" s="715"/>
      <c r="EBJ279" s="715"/>
      <c r="EBK279" s="715"/>
      <c r="EBL279" s="715"/>
      <c r="EBM279" s="715"/>
      <c r="EBN279" s="715"/>
      <c r="EBO279" s="715"/>
      <c r="EBP279" s="715"/>
      <c r="EBQ279" s="715"/>
      <c r="EBR279" s="715"/>
      <c r="EBS279" s="715"/>
      <c r="EBT279" s="715"/>
      <c r="EBU279" s="715"/>
      <c r="EBV279" s="715"/>
      <c r="EBW279" s="715"/>
      <c r="EBX279" s="715"/>
      <c r="EBY279" s="715"/>
      <c r="EBZ279" s="715"/>
      <c r="ECA279" s="715"/>
      <c r="ECB279" s="715"/>
      <c r="ECC279" s="715"/>
      <c r="ECD279" s="715"/>
      <c r="ECE279" s="715"/>
      <c r="ECF279" s="715"/>
      <c r="ECG279" s="715"/>
      <c r="ECH279" s="715"/>
      <c r="ECI279" s="715"/>
      <c r="ECJ279" s="715"/>
      <c r="ECK279" s="715"/>
      <c r="ECL279" s="715"/>
      <c r="ECM279" s="715"/>
      <c r="ECN279" s="715"/>
      <c r="ECO279" s="715"/>
      <c r="ECP279" s="715"/>
      <c r="ECQ279" s="715"/>
      <c r="ECR279" s="715"/>
      <c r="ECS279" s="715"/>
      <c r="ECT279" s="715"/>
      <c r="ECU279" s="715"/>
      <c r="ECV279" s="715"/>
      <c r="ECW279" s="715"/>
      <c r="ECX279" s="715"/>
      <c r="ECY279" s="715"/>
      <c r="ECZ279" s="715"/>
      <c r="EDA279" s="715"/>
      <c r="EDB279" s="715"/>
      <c r="EDC279" s="715"/>
      <c r="EDD279" s="715"/>
      <c r="EDE279" s="715"/>
      <c r="EDF279" s="715"/>
      <c r="EDG279" s="715"/>
      <c r="EDH279" s="715"/>
      <c r="EDI279" s="715"/>
      <c r="EFC279" s="715"/>
      <c r="EFD279" s="715"/>
      <c r="EFE279" s="715"/>
      <c r="EFF279" s="715"/>
      <c r="EFG279" s="715"/>
      <c r="EFH279" s="715"/>
      <c r="EFI279" s="715"/>
      <c r="EFJ279" s="715"/>
      <c r="EFK279" s="715"/>
      <c r="EFL279" s="715"/>
      <c r="EFM279" s="715"/>
      <c r="EFN279" s="715"/>
      <c r="EFO279" s="715"/>
      <c r="EFP279" s="715"/>
      <c r="EFQ279" s="715"/>
      <c r="EFR279" s="715"/>
      <c r="EFS279" s="715"/>
      <c r="EFT279" s="715"/>
      <c r="EFU279" s="715"/>
      <c r="EFV279" s="715"/>
      <c r="EFW279" s="715"/>
      <c r="EFX279" s="715"/>
      <c r="EFY279" s="715"/>
      <c r="EFZ279" s="715"/>
      <c r="EGA279" s="715"/>
      <c r="EGB279" s="715"/>
      <c r="EGC279" s="715"/>
      <c r="EGD279" s="715"/>
      <c r="EGE279" s="715"/>
      <c r="EGF279" s="715"/>
      <c r="EGG279" s="715"/>
      <c r="EGH279" s="715"/>
      <c r="EGI279" s="715"/>
      <c r="EGJ279" s="715"/>
      <c r="EGK279" s="715"/>
      <c r="EGL279" s="715"/>
      <c r="EGM279" s="715"/>
      <c r="EGN279" s="715"/>
      <c r="EGO279" s="715"/>
      <c r="EGP279" s="715"/>
      <c r="EGQ279" s="715"/>
      <c r="EGR279" s="715"/>
      <c r="EGS279" s="715"/>
      <c r="EGT279" s="715"/>
      <c r="EGU279" s="715"/>
      <c r="EGV279" s="715"/>
      <c r="EGW279" s="715"/>
      <c r="EGX279" s="715"/>
      <c r="EGY279" s="715"/>
      <c r="EGZ279" s="715"/>
      <c r="EHA279" s="715"/>
      <c r="EHB279" s="715"/>
      <c r="EHC279" s="715"/>
      <c r="EHD279" s="715"/>
      <c r="EHE279" s="715"/>
      <c r="EHF279" s="715"/>
      <c r="EHG279" s="715"/>
      <c r="EHH279" s="715"/>
      <c r="EHI279" s="715"/>
      <c r="EHJ279" s="715"/>
      <c r="EHK279" s="715"/>
      <c r="EHL279" s="715"/>
      <c r="EHM279" s="715"/>
      <c r="EHN279" s="715"/>
      <c r="EHO279" s="715"/>
      <c r="EHP279" s="715"/>
      <c r="EHQ279" s="715"/>
      <c r="EHR279" s="715"/>
      <c r="EHS279" s="715"/>
      <c r="EJM279" s="715"/>
      <c r="EJN279" s="715"/>
      <c r="EJO279" s="715"/>
      <c r="EJP279" s="715"/>
      <c r="EJQ279" s="715"/>
      <c r="EJR279" s="715"/>
      <c r="EJS279" s="715"/>
      <c r="EJT279" s="715"/>
      <c r="EJU279" s="715"/>
      <c r="EJV279" s="715"/>
      <c r="EJW279" s="715"/>
      <c r="EJX279" s="715"/>
      <c r="EJY279" s="715"/>
      <c r="EJZ279" s="715"/>
      <c r="EKA279" s="715"/>
      <c r="EKB279" s="715"/>
      <c r="EKC279" s="715"/>
      <c r="EKD279" s="715"/>
      <c r="EKE279" s="715"/>
      <c r="EKF279" s="715"/>
      <c r="EKG279" s="715"/>
      <c r="EKH279" s="715"/>
      <c r="EKI279" s="715"/>
      <c r="EKJ279" s="715"/>
      <c r="EKK279" s="715"/>
      <c r="EKL279" s="715"/>
      <c r="EKM279" s="715"/>
      <c r="EKN279" s="715"/>
      <c r="EKO279" s="715"/>
      <c r="EKP279" s="715"/>
      <c r="EKQ279" s="715"/>
      <c r="EKR279" s="715"/>
      <c r="EKS279" s="715"/>
      <c r="EKT279" s="715"/>
      <c r="EKU279" s="715"/>
      <c r="EKV279" s="715"/>
      <c r="EKW279" s="715"/>
      <c r="EKX279" s="715"/>
      <c r="EKY279" s="715"/>
      <c r="EKZ279" s="715"/>
      <c r="ELA279" s="715"/>
      <c r="ELB279" s="715"/>
      <c r="ELC279" s="715"/>
      <c r="ELD279" s="715"/>
      <c r="ELE279" s="715"/>
      <c r="ELF279" s="715"/>
      <c r="ELG279" s="715"/>
      <c r="ELH279" s="715"/>
      <c r="ELI279" s="715"/>
      <c r="ELJ279" s="715"/>
      <c r="ELK279" s="715"/>
      <c r="ELL279" s="715"/>
      <c r="ELM279" s="715"/>
      <c r="ELN279" s="715"/>
      <c r="ELO279" s="715"/>
      <c r="ELP279" s="715"/>
      <c r="ELQ279" s="715"/>
      <c r="ELR279" s="715"/>
      <c r="ELS279" s="715"/>
      <c r="ELT279" s="715"/>
      <c r="ELU279" s="715"/>
      <c r="ELV279" s="715"/>
      <c r="ELW279" s="715"/>
      <c r="ELX279" s="715"/>
      <c r="ELY279" s="715"/>
      <c r="ELZ279" s="715"/>
      <c r="EMA279" s="715"/>
      <c r="EMB279" s="715"/>
      <c r="EMC279" s="715"/>
      <c r="ENW279" s="715"/>
      <c r="ENX279" s="715"/>
      <c r="ENY279" s="715"/>
      <c r="ENZ279" s="715"/>
      <c r="EOA279" s="715"/>
      <c r="EOB279" s="715"/>
      <c r="EOC279" s="715"/>
      <c r="EOD279" s="715"/>
      <c r="EOE279" s="715"/>
      <c r="EOF279" s="715"/>
      <c r="EOG279" s="715"/>
      <c r="EOH279" s="715"/>
      <c r="EOI279" s="715"/>
      <c r="EOJ279" s="715"/>
      <c r="EOK279" s="715"/>
      <c r="EOL279" s="715"/>
      <c r="EOM279" s="715"/>
      <c r="EON279" s="715"/>
      <c r="EOO279" s="715"/>
      <c r="EOP279" s="715"/>
      <c r="EOQ279" s="715"/>
      <c r="EOR279" s="715"/>
      <c r="EOS279" s="715"/>
      <c r="EOT279" s="715"/>
      <c r="EOU279" s="715"/>
      <c r="EOV279" s="715"/>
      <c r="EOW279" s="715"/>
      <c r="EOX279" s="715"/>
      <c r="EOY279" s="715"/>
      <c r="EOZ279" s="715"/>
      <c r="EPA279" s="715"/>
      <c r="EPB279" s="715"/>
      <c r="EPC279" s="715"/>
      <c r="EPD279" s="715"/>
      <c r="EPE279" s="715"/>
      <c r="EPF279" s="715"/>
      <c r="EPG279" s="715"/>
      <c r="EPH279" s="715"/>
      <c r="EPI279" s="715"/>
      <c r="EPJ279" s="715"/>
      <c r="EPK279" s="715"/>
      <c r="EPL279" s="715"/>
      <c r="EPM279" s="715"/>
      <c r="EPN279" s="715"/>
      <c r="EPO279" s="715"/>
      <c r="EPP279" s="715"/>
      <c r="EPQ279" s="715"/>
      <c r="EPR279" s="715"/>
      <c r="EPS279" s="715"/>
      <c r="EPT279" s="715"/>
      <c r="EPU279" s="715"/>
      <c r="EPV279" s="715"/>
      <c r="EPW279" s="715"/>
      <c r="EPX279" s="715"/>
      <c r="EPY279" s="715"/>
      <c r="EPZ279" s="715"/>
      <c r="EQA279" s="715"/>
      <c r="EQB279" s="715"/>
      <c r="EQC279" s="715"/>
      <c r="EQD279" s="715"/>
      <c r="EQE279" s="715"/>
      <c r="EQF279" s="715"/>
      <c r="EQG279" s="715"/>
      <c r="EQH279" s="715"/>
      <c r="EQI279" s="715"/>
      <c r="EQJ279" s="715"/>
      <c r="EQK279" s="715"/>
      <c r="EQL279" s="715"/>
      <c r="EQM279" s="715"/>
      <c r="ESG279" s="715"/>
      <c r="ESH279" s="715"/>
      <c r="ESI279" s="715"/>
      <c r="ESJ279" s="715"/>
      <c r="ESK279" s="715"/>
      <c r="ESL279" s="715"/>
      <c r="ESM279" s="715"/>
      <c r="ESN279" s="715"/>
      <c r="ESO279" s="715"/>
      <c r="ESP279" s="715"/>
      <c r="ESQ279" s="715"/>
      <c r="ESR279" s="715"/>
      <c r="ESS279" s="715"/>
      <c r="EST279" s="715"/>
      <c r="ESU279" s="715"/>
      <c r="ESV279" s="715"/>
      <c r="ESW279" s="715"/>
      <c r="ESX279" s="715"/>
      <c r="ESY279" s="715"/>
      <c r="ESZ279" s="715"/>
      <c r="ETA279" s="715"/>
      <c r="ETB279" s="715"/>
      <c r="ETC279" s="715"/>
      <c r="ETD279" s="715"/>
      <c r="ETE279" s="715"/>
      <c r="ETF279" s="715"/>
      <c r="ETG279" s="715"/>
      <c r="ETH279" s="715"/>
      <c r="ETI279" s="715"/>
      <c r="ETJ279" s="715"/>
      <c r="ETK279" s="715"/>
      <c r="ETL279" s="715"/>
      <c r="ETM279" s="715"/>
      <c r="ETN279" s="715"/>
      <c r="ETO279" s="715"/>
      <c r="ETP279" s="715"/>
      <c r="ETQ279" s="715"/>
      <c r="ETR279" s="715"/>
      <c r="ETS279" s="715"/>
      <c r="ETT279" s="715"/>
      <c r="ETU279" s="715"/>
      <c r="ETV279" s="715"/>
      <c r="ETW279" s="715"/>
      <c r="ETX279" s="715"/>
      <c r="ETY279" s="715"/>
      <c r="ETZ279" s="715"/>
      <c r="EUA279" s="715"/>
      <c r="EUB279" s="715"/>
      <c r="EUC279" s="715"/>
      <c r="EUD279" s="715"/>
      <c r="EUE279" s="715"/>
      <c r="EUF279" s="715"/>
      <c r="EUG279" s="715"/>
      <c r="EUH279" s="715"/>
      <c r="EUI279" s="715"/>
      <c r="EUJ279" s="715"/>
      <c r="EUK279" s="715"/>
      <c r="EUL279" s="715"/>
      <c r="EUM279" s="715"/>
      <c r="EUN279" s="715"/>
      <c r="EUO279" s="715"/>
      <c r="EUP279" s="715"/>
      <c r="EUQ279" s="715"/>
      <c r="EUR279" s="715"/>
      <c r="EUS279" s="715"/>
      <c r="EUT279" s="715"/>
      <c r="EUU279" s="715"/>
      <c r="EUV279" s="715"/>
      <c r="EUW279" s="715"/>
      <c r="EWQ279" s="715"/>
      <c r="EWR279" s="715"/>
      <c r="EWS279" s="715"/>
      <c r="EWT279" s="715"/>
      <c r="EWU279" s="715"/>
      <c r="EWV279" s="715"/>
      <c r="EWW279" s="715"/>
      <c r="EWX279" s="715"/>
      <c r="EWY279" s="715"/>
      <c r="EWZ279" s="715"/>
      <c r="EXA279" s="715"/>
      <c r="EXB279" s="715"/>
      <c r="EXC279" s="715"/>
      <c r="EXD279" s="715"/>
      <c r="EXE279" s="715"/>
      <c r="EXF279" s="715"/>
      <c r="EXG279" s="715"/>
      <c r="EXH279" s="715"/>
      <c r="EXI279" s="715"/>
      <c r="EXJ279" s="715"/>
      <c r="EXK279" s="715"/>
      <c r="EXL279" s="715"/>
      <c r="EXM279" s="715"/>
      <c r="EXN279" s="715"/>
      <c r="EXO279" s="715"/>
      <c r="EXP279" s="715"/>
      <c r="EXQ279" s="715"/>
      <c r="EXR279" s="715"/>
      <c r="EXS279" s="715"/>
      <c r="EXT279" s="715"/>
      <c r="EXU279" s="715"/>
      <c r="EXV279" s="715"/>
      <c r="EXW279" s="715"/>
      <c r="EXX279" s="715"/>
      <c r="EXY279" s="715"/>
      <c r="EXZ279" s="715"/>
      <c r="EYA279" s="715"/>
      <c r="EYB279" s="715"/>
      <c r="EYC279" s="715"/>
      <c r="EYD279" s="715"/>
      <c r="EYE279" s="715"/>
      <c r="EYF279" s="715"/>
      <c r="EYG279" s="715"/>
      <c r="EYH279" s="715"/>
      <c r="EYI279" s="715"/>
      <c r="EYJ279" s="715"/>
      <c r="EYK279" s="715"/>
      <c r="EYL279" s="715"/>
      <c r="EYM279" s="715"/>
      <c r="EYN279" s="715"/>
      <c r="EYO279" s="715"/>
      <c r="EYP279" s="715"/>
      <c r="EYQ279" s="715"/>
      <c r="EYR279" s="715"/>
      <c r="EYS279" s="715"/>
      <c r="EYT279" s="715"/>
      <c r="EYU279" s="715"/>
      <c r="EYV279" s="715"/>
      <c r="EYW279" s="715"/>
      <c r="EYX279" s="715"/>
      <c r="EYY279" s="715"/>
      <c r="EYZ279" s="715"/>
      <c r="EZA279" s="715"/>
      <c r="EZB279" s="715"/>
      <c r="EZC279" s="715"/>
      <c r="EZD279" s="715"/>
      <c r="EZE279" s="715"/>
      <c r="EZF279" s="715"/>
      <c r="EZG279" s="715"/>
      <c r="FBA279" s="715"/>
      <c r="FBB279" s="715"/>
      <c r="FBC279" s="715"/>
      <c r="FBD279" s="715"/>
      <c r="FBE279" s="715"/>
      <c r="FBF279" s="715"/>
      <c r="FBG279" s="715"/>
      <c r="FBH279" s="715"/>
      <c r="FBI279" s="715"/>
      <c r="FBJ279" s="715"/>
      <c r="FBK279" s="715"/>
      <c r="FBL279" s="715"/>
      <c r="FBM279" s="715"/>
      <c r="FBN279" s="715"/>
      <c r="FBO279" s="715"/>
      <c r="FBP279" s="715"/>
      <c r="FBQ279" s="715"/>
      <c r="FBR279" s="715"/>
      <c r="FBS279" s="715"/>
      <c r="FBT279" s="715"/>
      <c r="FBU279" s="715"/>
      <c r="FBV279" s="715"/>
      <c r="FBW279" s="715"/>
      <c r="FBX279" s="715"/>
      <c r="FBY279" s="715"/>
      <c r="FBZ279" s="715"/>
      <c r="FCA279" s="715"/>
      <c r="FCB279" s="715"/>
      <c r="FCC279" s="715"/>
      <c r="FCD279" s="715"/>
      <c r="FCE279" s="715"/>
      <c r="FCF279" s="715"/>
      <c r="FCG279" s="715"/>
      <c r="FCH279" s="715"/>
      <c r="FCI279" s="715"/>
      <c r="FCJ279" s="715"/>
      <c r="FCK279" s="715"/>
      <c r="FCL279" s="715"/>
      <c r="FCM279" s="715"/>
      <c r="FCN279" s="715"/>
      <c r="FCO279" s="715"/>
      <c r="FCP279" s="715"/>
      <c r="FCQ279" s="715"/>
      <c r="FCR279" s="715"/>
      <c r="FCS279" s="715"/>
      <c r="FCT279" s="715"/>
      <c r="FCU279" s="715"/>
      <c r="FCV279" s="715"/>
      <c r="FCW279" s="715"/>
      <c r="FCX279" s="715"/>
      <c r="FCY279" s="715"/>
      <c r="FCZ279" s="715"/>
      <c r="FDA279" s="715"/>
      <c r="FDB279" s="715"/>
      <c r="FDC279" s="715"/>
      <c r="FDD279" s="715"/>
      <c r="FDE279" s="715"/>
      <c r="FDF279" s="715"/>
      <c r="FDG279" s="715"/>
      <c r="FDH279" s="715"/>
      <c r="FDI279" s="715"/>
      <c r="FDJ279" s="715"/>
      <c r="FDK279" s="715"/>
      <c r="FDL279" s="715"/>
      <c r="FDM279" s="715"/>
      <c r="FDN279" s="715"/>
      <c r="FDO279" s="715"/>
      <c r="FDP279" s="715"/>
      <c r="FDQ279" s="715"/>
      <c r="FFK279" s="715"/>
      <c r="FFL279" s="715"/>
      <c r="FFM279" s="715"/>
      <c r="FFN279" s="715"/>
      <c r="FFO279" s="715"/>
      <c r="FFP279" s="715"/>
      <c r="FFQ279" s="715"/>
      <c r="FFR279" s="715"/>
      <c r="FFS279" s="715"/>
      <c r="FFT279" s="715"/>
      <c r="FFU279" s="715"/>
      <c r="FFV279" s="715"/>
      <c r="FFW279" s="715"/>
      <c r="FFX279" s="715"/>
      <c r="FFY279" s="715"/>
      <c r="FFZ279" s="715"/>
      <c r="FGA279" s="715"/>
      <c r="FGB279" s="715"/>
      <c r="FGC279" s="715"/>
      <c r="FGD279" s="715"/>
      <c r="FGE279" s="715"/>
      <c r="FGF279" s="715"/>
      <c r="FGG279" s="715"/>
      <c r="FGH279" s="715"/>
      <c r="FGI279" s="715"/>
      <c r="FGJ279" s="715"/>
      <c r="FGK279" s="715"/>
      <c r="FGL279" s="715"/>
      <c r="FGM279" s="715"/>
      <c r="FGN279" s="715"/>
      <c r="FGO279" s="715"/>
      <c r="FGP279" s="715"/>
      <c r="FGQ279" s="715"/>
      <c r="FGR279" s="715"/>
      <c r="FGS279" s="715"/>
      <c r="FGT279" s="715"/>
      <c r="FGU279" s="715"/>
      <c r="FGV279" s="715"/>
      <c r="FGW279" s="715"/>
      <c r="FGX279" s="715"/>
      <c r="FGY279" s="715"/>
      <c r="FGZ279" s="715"/>
      <c r="FHA279" s="715"/>
      <c r="FHB279" s="715"/>
      <c r="FHC279" s="715"/>
      <c r="FHD279" s="715"/>
      <c r="FHE279" s="715"/>
      <c r="FHF279" s="715"/>
      <c r="FHG279" s="715"/>
      <c r="FHH279" s="715"/>
      <c r="FHI279" s="715"/>
      <c r="FHJ279" s="715"/>
      <c r="FHK279" s="715"/>
      <c r="FHL279" s="715"/>
      <c r="FHM279" s="715"/>
      <c r="FHN279" s="715"/>
      <c r="FHO279" s="715"/>
      <c r="FHP279" s="715"/>
      <c r="FHQ279" s="715"/>
      <c r="FHR279" s="715"/>
      <c r="FHS279" s="715"/>
      <c r="FHT279" s="715"/>
      <c r="FHU279" s="715"/>
      <c r="FHV279" s="715"/>
      <c r="FHW279" s="715"/>
      <c r="FHX279" s="715"/>
      <c r="FHY279" s="715"/>
      <c r="FHZ279" s="715"/>
      <c r="FIA279" s="715"/>
      <c r="FJU279" s="715"/>
      <c r="FJV279" s="715"/>
      <c r="FJW279" s="715"/>
      <c r="FJX279" s="715"/>
      <c r="FJY279" s="715"/>
      <c r="FJZ279" s="715"/>
      <c r="FKA279" s="715"/>
      <c r="FKB279" s="715"/>
      <c r="FKC279" s="715"/>
      <c r="FKD279" s="715"/>
      <c r="FKE279" s="715"/>
      <c r="FKF279" s="715"/>
      <c r="FKG279" s="715"/>
      <c r="FKH279" s="715"/>
      <c r="FKI279" s="715"/>
      <c r="FKJ279" s="715"/>
      <c r="FKK279" s="715"/>
      <c r="FKL279" s="715"/>
      <c r="FKM279" s="715"/>
      <c r="FKN279" s="715"/>
      <c r="FKO279" s="715"/>
      <c r="FKP279" s="715"/>
      <c r="FKQ279" s="715"/>
      <c r="FKR279" s="715"/>
      <c r="FKS279" s="715"/>
      <c r="FKT279" s="715"/>
      <c r="FKU279" s="715"/>
      <c r="FKV279" s="715"/>
      <c r="FKW279" s="715"/>
      <c r="FKX279" s="715"/>
      <c r="FKY279" s="715"/>
      <c r="FKZ279" s="715"/>
      <c r="FLA279" s="715"/>
      <c r="FLB279" s="715"/>
      <c r="FLC279" s="715"/>
      <c r="FLD279" s="715"/>
      <c r="FLE279" s="715"/>
      <c r="FLF279" s="715"/>
      <c r="FLG279" s="715"/>
      <c r="FLH279" s="715"/>
      <c r="FLI279" s="715"/>
      <c r="FLJ279" s="715"/>
      <c r="FLK279" s="715"/>
      <c r="FLL279" s="715"/>
      <c r="FLM279" s="715"/>
      <c r="FLN279" s="715"/>
      <c r="FLO279" s="715"/>
      <c r="FLP279" s="715"/>
      <c r="FLQ279" s="715"/>
      <c r="FLR279" s="715"/>
      <c r="FLS279" s="715"/>
      <c r="FLT279" s="715"/>
      <c r="FLU279" s="715"/>
      <c r="FLV279" s="715"/>
      <c r="FLW279" s="715"/>
      <c r="FLX279" s="715"/>
      <c r="FLY279" s="715"/>
      <c r="FLZ279" s="715"/>
      <c r="FMA279" s="715"/>
      <c r="FMB279" s="715"/>
      <c r="FMC279" s="715"/>
      <c r="FMD279" s="715"/>
      <c r="FME279" s="715"/>
      <c r="FMF279" s="715"/>
      <c r="FMG279" s="715"/>
      <c r="FMH279" s="715"/>
      <c r="FMI279" s="715"/>
      <c r="FMJ279" s="715"/>
      <c r="FMK279" s="715"/>
      <c r="FOE279" s="715"/>
      <c r="FOF279" s="715"/>
      <c r="FOG279" s="715"/>
      <c r="FOH279" s="715"/>
      <c r="FOI279" s="715"/>
      <c r="FOJ279" s="715"/>
      <c r="FOK279" s="715"/>
      <c r="FOL279" s="715"/>
      <c r="FOM279" s="715"/>
      <c r="FON279" s="715"/>
      <c r="FOO279" s="715"/>
      <c r="FOP279" s="715"/>
      <c r="FOQ279" s="715"/>
      <c r="FOR279" s="715"/>
      <c r="FOS279" s="715"/>
      <c r="FOT279" s="715"/>
      <c r="FOU279" s="715"/>
      <c r="FOV279" s="715"/>
      <c r="FOW279" s="715"/>
      <c r="FOX279" s="715"/>
      <c r="FOY279" s="715"/>
      <c r="FOZ279" s="715"/>
      <c r="FPA279" s="715"/>
      <c r="FPB279" s="715"/>
      <c r="FPC279" s="715"/>
      <c r="FPD279" s="715"/>
      <c r="FPE279" s="715"/>
      <c r="FPF279" s="715"/>
      <c r="FPG279" s="715"/>
      <c r="FPH279" s="715"/>
      <c r="FPI279" s="715"/>
      <c r="FPJ279" s="715"/>
      <c r="FPK279" s="715"/>
      <c r="FPL279" s="715"/>
      <c r="FPM279" s="715"/>
      <c r="FPN279" s="715"/>
      <c r="FPO279" s="715"/>
      <c r="FPP279" s="715"/>
      <c r="FPQ279" s="715"/>
      <c r="FPR279" s="715"/>
      <c r="FPS279" s="715"/>
      <c r="FPT279" s="715"/>
      <c r="FPU279" s="715"/>
      <c r="FPV279" s="715"/>
      <c r="FPW279" s="715"/>
      <c r="FPX279" s="715"/>
      <c r="FPY279" s="715"/>
      <c r="FPZ279" s="715"/>
      <c r="FQA279" s="715"/>
      <c r="FQB279" s="715"/>
      <c r="FQC279" s="715"/>
      <c r="FQD279" s="715"/>
      <c r="FQE279" s="715"/>
      <c r="FQF279" s="715"/>
      <c r="FQG279" s="715"/>
      <c r="FQH279" s="715"/>
      <c r="FQI279" s="715"/>
      <c r="FQJ279" s="715"/>
      <c r="FQK279" s="715"/>
      <c r="FQL279" s="715"/>
      <c r="FQM279" s="715"/>
      <c r="FQN279" s="715"/>
      <c r="FQO279" s="715"/>
      <c r="FQP279" s="715"/>
      <c r="FQQ279" s="715"/>
      <c r="FQR279" s="715"/>
      <c r="FQS279" s="715"/>
      <c r="FQT279" s="715"/>
      <c r="FQU279" s="715"/>
      <c r="FSO279" s="715"/>
      <c r="FSP279" s="715"/>
      <c r="FSQ279" s="715"/>
      <c r="FSR279" s="715"/>
      <c r="FSS279" s="715"/>
      <c r="FST279" s="715"/>
      <c r="FSU279" s="715"/>
      <c r="FSV279" s="715"/>
      <c r="FSW279" s="715"/>
      <c r="FSX279" s="715"/>
      <c r="FSY279" s="715"/>
      <c r="FSZ279" s="715"/>
      <c r="FTA279" s="715"/>
      <c r="FTB279" s="715"/>
      <c r="FTC279" s="715"/>
      <c r="FTD279" s="715"/>
      <c r="FTE279" s="715"/>
      <c r="FTF279" s="715"/>
      <c r="FTG279" s="715"/>
      <c r="FTH279" s="715"/>
      <c r="FTI279" s="715"/>
      <c r="FTJ279" s="715"/>
      <c r="FTK279" s="715"/>
      <c r="FTL279" s="715"/>
      <c r="FTM279" s="715"/>
      <c r="FTN279" s="715"/>
      <c r="FTO279" s="715"/>
      <c r="FTP279" s="715"/>
      <c r="FTQ279" s="715"/>
      <c r="FTR279" s="715"/>
      <c r="FTS279" s="715"/>
      <c r="FTT279" s="715"/>
      <c r="FTU279" s="715"/>
      <c r="FTV279" s="715"/>
      <c r="FTW279" s="715"/>
      <c r="FTX279" s="715"/>
      <c r="FTY279" s="715"/>
      <c r="FTZ279" s="715"/>
      <c r="FUA279" s="715"/>
      <c r="FUB279" s="715"/>
      <c r="FUC279" s="715"/>
      <c r="FUD279" s="715"/>
      <c r="FUE279" s="715"/>
      <c r="FUF279" s="715"/>
      <c r="FUG279" s="715"/>
      <c r="FUH279" s="715"/>
      <c r="FUI279" s="715"/>
      <c r="FUJ279" s="715"/>
      <c r="FUK279" s="715"/>
      <c r="FUL279" s="715"/>
      <c r="FUM279" s="715"/>
      <c r="FUN279" s="715"/>
      <c r="FUO279" s="715"/>
      <c r="FUP279" s="715"/>
      <c r="FUQ279" s="715"/>
      <c r="FUR279" s="715"/>
      <c r="FUS279" s="715"/>
      <c r="FUT279" s="715"/>
      <c r="FUU279" s="715"/>
      <c r="FUV279" s="715"/>
      <c r="FUW279" s="715"/>
      <c r="FUX279" s="715"/>
      <c r="FUY279" s="715"/>
      <c r="FUZ279" s="715"/>
      <c r="FVA279" s="715"/>
      <c r="FVB279" s="715"/>
      <c r="FVC279" s="715"/>
      <c r="FVD279" s="715"/>
      <c r="FVE279" s="715"/>
      <c r="FWY279" s="715"/>
      <c r="FWZ279" s="715"/>
      <c r="FXA279" s="715"/>
      <c r="FXB279" s="715"/>
      <c r="FXC279" s="715"/>
      <c r="FXD279" s="715"/>
      <c r="FXE279" s="715"/>
      <c r="FXF279" s="715"/>
      <c r="FXG279" s="715"/>
      <c r="FXH279" s="715"/>
      <c r="FXI279" s="715"/>
      <c r="FXJ279" s="715"/>
      <c r="FXK279" s="715"/>
      <c r="FXL279" s="715"/>
      <c r="FXM279" s="715"/>
      <c r="FXN279" s="715"/>
      <c r="FXO279" s="715"/>
      <c r="FXP279" s="715"/>
      <c r="FXQ279" s="715"/>
      <c r="FXR279" s="715"/>
      <c r="FXS279" s="715"/>
      <c r="FXT279" s="715"/>
      <c r="FXU279" s="715"/>
      <c r="FXV279" s="715"/>
      <c r="FXW279" s="715"/>
      <c r="FXX279" s="715"/>
      <c r="FXY279" s="715"/>
      <c r="FXZ279" s="715"/>
      <c r="FYA279" s="715"/>
      <c r="FYB279" s="715"/>
      <c r="FYC279" s="715"/>
      <c r="FYD279" s="715"/>
      <c r="FYE279" s="715"/>
      <c r="FYF279" s="715"/>
      <c r="FYG279" s="715"/>
      <c r="FYH279" s="715"/>
      <c r="FYI279" s="715"/>
      <c r="FYJ279" s="715"/>
      <c r="FYK279" s="715"/>
      <c r="FYL279" s="715"/>
      <c r="FYM279" s="715"/>
      <c r="FYN279" s="715"/>
      <c r="FYO279" s="715"/>
      <c r="FYP279" s="715"/>
      <c r="FYQ279" s="715"/>
      <c r="FYR279" s="715"/>
      <c r="FYS279" s="715"/>
      <c r="FYT279" s="715"/>
      <c r="FYU279" s="715"/>
      <c r="FYV279" s="715"/>
      <c r="FYW279" s="715"/>
      <c r="FYX279" s="715"/>
      <c r="FYY279" s="715"/>
      <c r="FYZ279" s="715"/>
      <c r="FZA279" s="715"/>
      <c r="FZB279" s="715"/>
      <c r="FZC279" s="715"/>
      <c r="FZD279" s="715"/>
      <c r="FZE279" s="715"/>
      <c r="FZF279" s="715"/>
      <c r="FZG279" s="715"/>
      <c r="FZH279" s="715"/>
      <c r="FZI279" s="715"/>
      <c r="FZJ279" s="715"/>
      <c r="FZK279" s="715"/>
      <c r="FZL279" s="715"/>
      <c r="FZM279" s="715"/>
      <c r="FZN279" s="715"/>
      <c r="FZO279" s="715"/>
      <c r="GBI279" s="715"/>
      <c r="GBJ279" s="715"/>
      <c r="GBK279" s="715"/>
      <c r="GBL279" s="715"/>
      <c r="GBM279" s="715"/>
      <c r="GBN279" s="715"/>
      <c r="GBO279" s="715"/>
      <c r="GBP279" s="715"/>
      <c r="GBQ279" s="715"/>
      <c r="GBR279" s="715"/>
      <c r="GBS279" s="715"/>
      <c r="GBT279" s="715"/>
      <c r="GBU279" s="715"/>
      <c r="GBV279" s="715"/>
      <c r="GBW279" s="715"/>
      <c r="GBX279" s="715"/>
      <c r="GBY279" s="715"/>
      <c r="GBZ279" s="715"/>
      <c r="GCA279" s="715"/>
      <c r="GCB279" s="715"/>
      <c r="GCC279" s="715"/>
      <c r="GCD279" s="715"/>
      <c r="GCE279" s="715"/>
      <c r="GCF279" s="715"/>
      <c r="GCG279" s="715"/>
      <c r="GCH279" s="715"/>
      <c r="GCI279" s="715"/>
      <c r="GCJ279" s="715"/>
      <c r="GCK279" s="715"/>
      <c r="GCL279" s="715"/>
      <c r="GCM279" s="715"/>
      <c r="GCN279" s="715"/>
      <c r="GCO279" s="715"/>
      <c r="GCP279" s="715"/>
      <c r="GCQ279" s="715"/>
      <c r="GCR279" s="715"/>
      <c r="GCS279" s="715"/>
      <c r="GCT279" s="715"/>
      <c r="GCU279" s="715"/>
      <c r="GCV279" s="715"/>
      <c r="GCW279" s="715"/>
      <c r="GCX279" s="715"/>
      <c r="GCY279" s="715"/>
      <c r="GCZ279" s="715"/>
      <c r="GDA279" s="715"/>
      <c r="GDB279" s="715"/>
      <c r="GDC279" s="715"/>
      <c r="GDD279" s="715"/>
      <c r="GDE279" s="715"/>
      <c r="GDF279" s="715"/>
      <c r="GDG279" s="715"/>
      <c r="GDH279" s="715"/>
      <c r="GDI279" s="715"/>
      <c r="GDJ279" s="715"/>
      <c r="GDK279" s="715"/>
      <c r="GDL279" s="715"/>
      <c r="GDM279" s="715"/>
      <c r="GDN279" s="715"/>
      <c r="GDO279" s="715"/>
      <c r="GDP279" s="715"/>
      <c r="GDQ279" s="715"/>
      <c r="GDR279" s="715"/>
      <c r="GDS279" s="715"/>
      <c r="GDT279" s="715"/>
      <c r="GDU279" s="715"/>
      <c r="GDV279" s="715"/>
      <c r="GDW279" s="715"/>
      <c r="GDX279" s="715"/>
      <c r="GDY279" s="715"/>
      <c r="GFS279" s="715"/>
      <c r="GFT279" s="715"/>
      <c r="GFU279" s="715"/>
      <c r="GFV279" s="715"/>
      <c r="GFW279" s="715"/>
      <c r="GFX279" s="715"/>
      <c r="GFY279" s="715"/>
      <c r="GFZ279" s="715"/>
      <c r="GGA279" s="715"/>
      <c r="GGB279" s="715"/>
      <c r="GGC279" s="715"/>
      <c r="GGD279" s="715"/>
      <c r="GGE279" s="715"/>
      <c r="GGF279" s="715"/>
      <c r="GGG279" s="715"/>
      <c r="GGH279" s="715"/>
      <c r="GGI279" s="715"/>
      <c r="GGJ279" s="715"/>
      <c r="GGK279" s="715"/>
      <c r="GGL279" s="715"/>
      <c r="GGM279" s="715"/>
      <c r="GGN279" s="715"/>
      <c r="GGO279" s="715"/>
      <c r="GGP279" s="715"/>
      <c r="GGQ279" s="715"/>
      <c r="GGR279" s="715"/>
      <c r="GGS279" s="715"/>
      <c r="GGT279" s="715"/>
      <c r="GGU279" s="715"/>
      <c r="GGV279" s="715"/>
      <c r="GGW279" s="715"/>
      <c r="GGX279" s="715"/>
      <c r="GGY279" s="715"/>
      <c r="GGZ279" s="715"/>
      <c r="GHA279" s="715"/>
      <c r="GHB279" s="715"/>
      <c r="GHC279" s="715"/>
      <c r="GHD279" s="715"/>
      <c r="GHE279" s="715"/>
      <c r="GHF279" s="715"/>
      <c r="GHG279" s="715"/>
      <c r="GHH279" s="715"/>
      <c r="GHI279" s="715"/>
      <c r="GHJ279" s="715"/>
      <c r="GHK279" s="715"/>
      <c r="GHL279" s="715"/>
      <c r="GHM279" s="715"/>
      <c r="GHN279" s="715"/>
      <c r="GHO279" s="715"/>
      <c r="GHP279" s="715"/>
      <c r="GHQ279" s="715"/>
      <c r="GHR279" s="715"/>
      <c r="GHS279" s="715"/>
      <c r="GHT279" s="715"/>
      <c r="GHU279" s="715"/>
      <c r="GHV279" s="715"/>
      <c r="GHW279" s="715"/>
      <c r="GHX279" s="715"/>
      <c r="GHY279" s="715"/>
      <c r="GHZ279" s="715"/>
      <c r="GIA279" s="715"/>
      <c r="GIB279" s="715"/>
      <c r="GIC279" s="715"/>
      <c r="GID279" s="715"/>
      <c r="GIE279" s="715"/>
      <c r="GIF279" s="715"/>
      <c r="GIG279" s="715"/>
      <c r="GIH279" s="715"/>
      <c r="GII279" s="715"/>
      <c r="GKC279" s="715"/>
      <c r="GKD279" s="715"/>
      <c r="GKE279" s="715"/>
      <c r="GKF279" s="715"/>
      <c r="GKG279" s="715"/>
      <c r="GKH279" s="715"/>
      <c r="GKI279" s="715"/>
      <c r="GKJ279" s="715"/>
      <c r="GKK279" s="715"/>
      <c r="GKL279" s="715"/>
      <c r="GKM279" s="715"/>
      <c r="GKN279" s="715"/>
      <c r="GKO279" s="715"/>
      <c r="GKP279" s="715"/>
      <c r="GKQ279" s="715"/>
      <c r="GKR279" s="715"/>
      <c r="GKS279" s="715"/>
      <c r="GKT279" s="715"/>
      <c r="GKU279" s="715"/>
      <c r="GKV279" s="715"/>
      <c r="GKW279" s="715"/>
      <c r="GKX279" s="715"/>
      <c r="GKY279" s="715"/>
      <c r="GKZ279" s="715"/>
      <c r="GLA279" s="715"/>
      <c r="GLB279" s="715"/>
      <c r="GLC279" s="715"/>
      <c r="GLD279" s="715"/>
      <c r="GLE279" s="715"/>
      <c r="GLF279" s="715"/>
      <c r="GLG279" s="715"/>
      <c r="GLH279" s="715"/>
      <c r="GLI279" s="715"/>
      <c r="GLJ279" s="715"/>
      <c r="GLK279" s="715"/>
      <c r="GLL279" s="715"/>
      <c r="GLM279" s="715"/>
      <c r="GLN279" s="715"/>
      <c r="GLO279" s="715"/>
      <c r="GLP279" s="715"/>
      <c r="GLQ279" s="715"/>
      <c r="GLR279" s="715"/>
      <c r="GLS279" s="715"/>
      <c r="GLT279" s="715"/>
      <c r="GLU279" s="715"/>
      <c r="GLV279" s="715"/>
      <c r="GLW279" s="715"/>
      <c r="GLX279" s="715"/>
      <c r="GLY279" s="715"/>
      <c r="GLZ279" s="715"/>
      <c r="GMA279" s="715"/>
      <c r="GMB279" s="715"/>
      <c r="GMC279" s="715"/>
      <c r="GMD279" s="715"/>
      <c r="GME279" s="715"/>
      <c r="GMF279" s="715"/>
      <c r="GMG279" s="715"/>
      <c r="GMH279" s="715"/>
      <c r="GMI279" s="715"/>
      <c r="GMJ279" s="715"/>
      <c r="GMK279" s="715"/>
      <c r="GML279" s="715"/>
      <c r="GMM279" s="715"/>
      <c r="GMN279" s="715"/>
      <c r="GMO279" s="715"/>
      <c r="GMP279" s="715"/>
      <c r="GMQ279" s="715"/>
      <c r="GMR279" s="715"/>
      <c r="GMS279" s="715"/>
      <c r="GOM279" s="715"/>
      <c r="GON279" s="715"/>
      <c r="GOO279" s="715"/>
      <c r="GOP279" s="715"/>
      <c r="GOQ279" s="715"/>
      <c r="GOR279" s="715"/>
      <c r="GOS279" s="715"/>
      <c r="GOT279" s="715"/>
      <c r="GOU279" s="715"/>
      <c r="GOV279" s="715"/>
      <c r="GOW279" s="715"/>
      <c r="GOX279" s="715"/>
      <c r="GOY279" s="715"/>
      <c r="GOZ279" s="715"/>
      <c r="GPA279" s="715"/>
      <c r="GPB279" s="715"/>
      <c r="GPC279" s="715"/>
      <c r="GPD279" s="715"/>
      <c r="GPE279" s="715"/>
      <c r="GPF279" s="715"/>
      <c r="GPG279" s="715"/>
      <c r="GPH279" s="715"/>
      <c r="GPI279" s="715"/>
      <c r="GPJ279" s="715"/>
      <c r="GPK279" s="715"/>
      <c r="GPL279" s="715"/>
      <c r="GPM279" s="715"/>
      <c r="GPN279" s="715"/>
      <c r="GPO279" s="715"/>
      <c r="GPP279" s="715"/>
      <c r="GPQ279" s="715"/>
      <c r="GPR279" s="715"/>
      <c r="GPS279" s="715"/>
      <c r="GPT279" s="715"/>
      <c r="GPU279" s="715"/>
      <c r="GPV279" s="715"/>
      <c r="GPW279" s="715"/>
      <c r="GPX279" s="715"/>
      <c r="GPY279" s="715"/>
      <c r="GPZ279" s="715"/>
      <c r="GQA279" s="715"/>
      <c r="GQB279" s="715"/>
      <c r="GQC279" s="715"/>
      <c r="GQD279" s="715"/>
      <c r="GQE279" s="715"/>
      <c r="GQF279" s="715"/>
      <c r="GQG279" s="715"/>
      <c r="GQH279" s="715"/>
      <c r="GQI279" s="715"/>
      <c r="GQJ279" s="715"/>
      <c r="GQK279" s="715"/>
      <c r="GQL279" s="715"/>
      <c r="GQM279" s="715"/>
      <c r="GQN279" s="715"/>
      <c r="GQO279" s="715"/>
      <c r="GQP279" s="715"/>
      <c r="GQQ279" s="715"/>
      <c r="GQR279" s="715"/>
      <c r="GQS279" s="715"/>
      <c r="GQT279" s="715"/>
      <c r="GQU279" s="715"/>
      <c r="GQV279" s="715"/>
      <c r="GQW279" s="715"/>
      <c r="GQX279" s="715"/>
      <c r="GQY279" s="715"/>
      <c r="GQZ279" s="715"/>
      <c r="GRA279" s="715"/>
      <c r="GRB279" s="715"/>
      <c r="GRC279" s="715"/>
      <c r="GSW279" s="715"/>
      <c r="GSX279" s="715"/>
      <c r="GSY279" s="715"/>
      <c r="GSZ279" s="715"/>
      <c r="GTA279" s="715"/>
      <c r="GTB279" s="715"/>
      <c r="GTC279" s="715"/>
      <c r="GTD279" s="715"/>
      <c r="GTE279" s="715"/>
      <c r="GTF279" s="715"/>
      <c r="GTG279" s="715"/>
      <c r="GTH279" s="715"/>
      <c r="GTI279" s="715"/>
      <c r="GTJ279" s="715"/>
      <c r="GTK279" s="715"/>
      <c r="GTL279" s="715"/>
      <c r="GTM279" s="715"/>
      <c r="GTN279" s="715"/>
      <c r="GTO279" s="715"/>
      <c r="GTP279" s="715"/>
      <c r="GTQ279" s="715"/>
      <c r="GTR279" s="715"/>
      <c r="GTS279" s="715"/>
      <c r="GTT279" s="715"/>
      <c r="GTU279" s="715"/>
      <c r="GTV279" s="715"/>
      <c r="GTW279" s="715"/>
      <c r="GTX279" s="715"/>
      <c r="GTY279" s="715"/>
      <c r="GTZ279" s="715"/>
      <c r="GUA279" s="715"/>
      <c r="GUB279" s="715"/>
      <c r="GUC279" s="715"/>
      <c r="GUD279" s="715"/>
      <c r="GUE279" s="715"/>
      <c r="GUF279" s="715"/>
      <c r="GUG279" s="715"/>
      <c r="GUH279" s="715"/>
      <c r="GUI279" s="715"/>
      <c r="GUJ279" s="715"/>
      <c r="GUK279" s="715"/>
      <c r="GUL279" s="715"/>
      <c r="GUM279" s="715"/>
      <c r="GUN279" s="715"/>
      <c r="GUO279" s="715"/>
      <c r="GUP279" s="715"/>
      <c r="GUQ279" s="715"/>
      <c r="GUR279" s="715"/>
      <c r="GUS279" s="715"/>
      <c r="GUT279" s="715"/>
      <c r="GUU279" s="715"/>
      <c r="GUV279" s="715"/>
      <c r="GUW279" s="715"/>
      <c r="GUX279" s="715"/>
      <c r="GUY279" s="715"/>
      <c r="GUZ279" s="715"/>
      <c r="GVA279" s="715"/>
      <c r="GVB279" s="715"/>
      <c r="GVC279" s="715"/>
      <c r="GVD279" s="715"/>
      <c r="GVE279" s="715"/>
      <c r="GVF279" s="715"/>
      <c r="GVG279" s="715"/>
      <c r="GVH279" s="715"/>
      <c r="GVI279" s="715"/>
      <c r="GVJ279" s="715"/>
      <c r="GVK279" s="715"/>
      <c r="GVL279" s="715"/>
      <c r="GVM279" s="715"/>
      <c r="GXG279" s="715"/>
      <c r="GXH279" s="715"/>
      <c r="GXI279" s="715"/>
      <c r="GXJ279" s="715"/>
      <c r="GXK279" s="715"/>
      <c r="GXL279" s="715"/>
      <c r="GXM279" s="715"/>
      <c r="GXN279" s="715"/>
      <c r="GXO279" s="715"/>
      <c r="GXP279" s="715"/>
      <c r="GXQ279" s="715"/>
      <c r="GXR279" s="715"/>
      <c r="GXS279" s="715"/>
      <c r="GXT279" s="715"/>
      <c r="GXU279" s="715"/>
      <c r="GXV279" s="715"/>
      <c r="GXW279" s="715"/>
      <c r="GXX279" s="715"/>
      <c r="GXY279" s="715"/>
      <c r="GXZ279" s="715"/>
      <c r="GYA279" s="715"/>
      <c r="GYB279" s="715"/>
      <c r="GYC279" s="715"/>
      <c r="GYD279" s="715"/>
      <c r="GYE279" s="715"/>
      <c r="GYF279" s="715"/>
      <c r="GYG279" s="715"/>
      <c r="GYH279" s="715"/>
      <c r="GYI279" s="715"/>
      <c r="GYJ279" s="715"/>
      <c r="GYK279" s="715"/>
      <c r="GYL279" s="715"/>
      <c r="GYM279" s="715"/>
      <c r="GYN279" s="715"/>
      <c r="GYO279" s="715"/>
      <c r="GYP279" s="715"/>
      <c r="GYQ279" s="715"/>
      <c r="GYR279" s="715"/>
      <c r="GYS279" s="715"/>
      <c r="GYT279" s="715"/>
      <c r="GYU279" s="715"/>
      <c r="GYV279" s="715"/>
      <c r="GYW279" s="715"/>
      <c r="GYX279" s="715"/>
      <c r="GYY279" s="715"/>
      <c r="GYZ279" s="715"/>
      <c r="GZA279" s="715"/>
      <c r="GZB279" s="715"/>
      <c r="GZC279" s="715"/>
      <c r="GZD279" s="715"/>
      <c r="GZE279" s="715"/>
      <c r="GZF279" s="715"/>
      <c r="GZG279" s="715"/>
      <c r="GZH279" s="715"/>
      <c r="GZI279" s="715"/>
      <c r="GZJ279" s="715"/>
      <c r="GZK279" s="715"/>
      <c r="GZL279" s="715"/>
      <c r="GZM279" s="715"/>
      <c r="GZN279" s="715"/>
      <c r="GZO279" s="715"/>
      <c r="GZP279" s="715"/>
      <c r="GZQ279" s="715"/>
      <c r="GZR279" s="715"/>
      <c r="GZS279" s="715"/>
      <c r="GZT279" s="715"/>
      <c r="GZU279" s="715"/>
      <c r="GZV279" s="715"/>
      <c r="GZW279" s="715"/>
      <c r="HBQ279" s="715"/>
      <c r="HBR279" s="715"/>
      <c r="HBS279" s="715"/>
      <c r="HBT279" s="715"/>
      <c r="HBU279" s="715"/>
      <c r="HBV279" s="715"/>
      <c r="HBW279" s="715"/>
      <c r="HBX279" s="715"/>
      <c r="HBY279" s="715"/>
      <c r="HBZ279" s="715"/>
      <c r="HCA279" s="715"/>
      <c r="HCB279" s="715"/>
      <c r="HCC279" s="715"/>
      <c r="HCD279" s="715"/>
      <c r="HCE279" s="715"/>
      <c r="HCF279" s="715"/>
      <c r="HCG279" s="715"/>
      <c r="HCH279" s="715"/>
      <c r="HCI279" s="715"/>
      <c r="HCJ279" s="715"/>
      <c r="HCK279" s="715"/>
      <c r="HCL279" s="715"/>
      <c r="HCM279" s="715"/>
      <c r="HCN279" s="715"/>
      <c r="HCO279" s="715"/>
      <c r="HCP279" s="715"/>
      <c r="HCQ279" s="715"/>
      <c r="HCR279" s="715"/>
      <c r="HCS279" s="715"/>
      <c r="HCT279" s="715"/>
      <c r="HCU279" s="715"/>
      <c r="HCV279" s="715"/>
      <c r="HCW279" s="715"/>
      <c r="HCX279" s="715"/>
      <c r="HCY279" s="715"/>
      <c r="HCZ279" s="715"/>
      <c r="HDA279" s="715"/>
      <c r="HDB279" s="715"/>
      <c r="HDC279" s="715"/>
      <c r="HDD279" s="715"/>
      <c r="HDE279" s="715"/>
      <c r="HDF279" s="715"/>
      <c r="HDG279" s="715"/>
      <c r="HDH279" s="715"/>
      <c r="HDI279" s="715"/>
      <c r="HDJ279" s="715"/>
      <c r="HDK279" s="715"/>
      <c r="HDL279" s="715"/>
      <c r="HDM279" s="715"/>
      <c r="HDN279" s="715"/>
      <c r="HDO279" s="715"/>
      <c r="HDP279" s="715"/>
      <c r="HDQ279" s="715"/>
      <c r="HDR279" s="715"/>
      <c r="HDS279" s="715"/>
      <c r="HDT279" s="715"/>
      <c r="HDU279" s="715"/>
      <c r="HDV279" s="715"/>
      <c r="HDW279" s="715"/>
      <c r="HDX279" s="715"/>
      <c r="HDY279" s="715"/>
      <c r="HDZ279" s="715"/>
      <c r="HEA279" s="715"/>
      <c r="HEB279" s="715"/>
      <c r="HEC279" s="715"/>
      <c r="HED279" s="715"/>
      <c r="HEE279" s="715"/>
      <c r="HEF279" s="715"/>
      <c r="HEG279" s="715"/>
      <c r="HGA279" s="715"/>
      <c r="HGB279" s="715"/>
      <c r="HGC279" s="715"/>
      <c r="HGD279" s="715"/>
      <c r="HGE279" s="715"/>
      <c r="HGF279" s="715"/>
      <c r="HGG279" s="715"/>
      <c r="HGH279" s="715"/>
      <c r="HGI279" s="715"/>
      <c r="HGJ279" s="715"/>
      <c r="HGK279" s="715"/>
      <c r="HGL279" s="715"/>
      <c r="HGM279" s="715"/>
      <c r="HGN279" s="715"/>
      <c r="HGO279" s="715"/>
      <c r="HGP279" s="715"/>
      <c r="HGQ279" s="715"/>
      <c r="HGR279" s="715"/>
      <c r="HGS279" s="715"/>
      <c r="HGT279" s="715"/>
      <c r="HGU279" s="715"/>
      <c r="HGV279" s="715"/>
      <c r="HGW279" s="715"/>
      <c r="HGX279" s="715"/>
      <c r="HGY279" s="715"/>
      <c r="HGZ279" s="715"/>
      <c r="HHA279" s="715"/>
      <c r="HHB279" s="715"/>
      <c r="HHC279" s="715"/>
      <c r="HHD279" s="715"/>
      <c r="HHE279" s="715"/>
      <c r="HHF279" s="715"/>
      <c r="HHG279" s="715"/>
      <c r="HHH279" s="715"/>
      <c r="HHI279" s="715"/>
      <c r="HHJ279" s="715"/>
      <c r="HHK279" s="715"/>
      <c r="HHL279" s="715"/>
      <c r="HHM279" s="715"/>
      <c r="HHN279" s="715"/>
      <c r="HHO279" s="715"/>
      <c r="HHP279" s="715"/>
      <c r="HHQ279" s="715"/>
      <c r="HHR279" s="715"/>
      <c r="HHS279" s="715"/>
      <c r="HHT279" s="715"/>
      <c r="HHU279" s="715"/>
      <c r="HHV279" s="715"/>
      <c r="HHW279" s="715"/>
      <c r="HHX279" s="715"/>
      <c r="HHY279" s="715"/>
      <c r="HHZ279" s="715"/>
      <c r="HIA279" s="715"/>
      <c r="HIB279" s="715"/>
      <c r="HIC279" s="715"/>
      <c r="HID279" s="715"/>
      <c r="HIE279" s="715"/>
      <c r="HIF279" s="715"/>
      <c r="HIG279" s="715"/>
      <c r="HIH279" s="715"/>
      <c r="HII279" s="715"/>
      <c r="HIJ279" s="715"/>
      <c r="HIK279" s="715"/>
      <c r="HIL279" s="715"/>
      <c r="HIM279" s="715"/>
      <c r="HIN279" s="715"/>
      <c r="HIO279" s="715"/>
      <c r="HIP279" s="715"/>
      <c r="HIQ279" s="715"/>
      <c r="HKK279" s="715"/>
      <c r="HKL279" s="715"/>
      <c r="HKM279" s="715"/>
      <c r="HKN279" s="715"/>
      <c r="HKO279" s="715"/>
      <c r="HKP279" s="715"/>
      <c r="HKQ279" s="715"/>
      <c r="HKR279" s="715"/>
      <c r="HKS279" s="715"/>
      <c r="HKT279" s="715"/>
      <c r="HKU279" s="715"/>
      <c r="HKV279" s="715"/>
      <c r="HKW279" s="715"/>
      <c r="HKX279" s="715"/>
      <c r="HKY279" s="715"/>
      <c r="HKZ279" s="715"/>
      <c r="HLA279" s="715"/>
      <c r="HLB279" s="715"/>
      <c r="HLC279" s="715"/>
      <c r="HLD279" s="715"/>
      <c r="HLE279" s="715"/>
      <c r="HLF279" s="715"/>
      <c r="HLG279" s="715"/>
      <c r="HLH279" s="715"/>
      <c r="HLI279" s="715"/>
      <c r="HLJ279" s="715"/>
      <c r="HLK279" s="715"/>
      <c r="HLL279" s="715"/>
      <c r="HLM279" s="715"/>
      <c r="HLN279" s="715"/>
      <c r="HLO279" s="715"/>
      <c r="HLP279" s="715"/>
      <c r="HLQ279" s="715"/>
      <c r="HLR279" s="715"/>
      <c r="HLS279" s="715"/>
      <c r="HLT279" s="715"/>
      <c r="HLU279" s="715"/>
      <c r="HLV279" s="715"/>
      <c r="HLW279" s="715"/>
      <c r="HLX279" s="715"/>
      <c r="HLY279" s="715"/>
      <c r="HLZ279" s="715"/>
      <c r="HMA279" s="715"/>
      <c r="HMB279" s="715"/>
      <c r="HMC279" s="715"/>
      <c r="HMD279" s="715"/>
      <c r="HME279" s="715"/>
      <c r="HMF279" s="715"/>
      <c r="HMG279" s="715"/>
      <c r="HMH279" s="715"/>
      <c r="HMI279" s="715"/>
      <c r="HMJ279" s="715"/>
      <c r="HMK279" s="715"/>
      <c r="HML279" s="715"/>
      <c r="HMM279" s="715"/>
      <c r="HMN279" s="715"/>
      <c r="HMO279" s="715"/>
      <c r="HMP279" s="715"/>
      <c r="HMQ279" s="715"/>
      <c r="HMR279" s="715"/>
      <c r="HMS279" s="715"/>
      <c r="HMT279" s="715"/>
      <c r="HMU279" s="715"/>
      <c r="HMV279" s="715"/>
      <c r="HMW279" s="715"/>
      <c r="HMX279" s="715"/>
      <c r="HMY279" s="715"/>
      <c r="HMZ279" s="715"/>
      <c r="HNA279" s="715"/>
      <c r="HOU279" s="715"/>
      <c r="HOV279" s="715"/>
      <c r="HOW279" s="715"/>
      <c r="HOX279" s="715"/>
      <c r="HOY279" s="715"/>
      <c r="HOZ279" s="715"/>
      <c r="HPA279" s="715"/>
      <c r="HPB279" s="715"/>
      <c r="HPC279" s="715"/>
      <c r="HPD279" s="715"/>
      <c r="HPE279" s="715"/>
      <c r="HPF279" s="715"/>
      <c r="HPG279" s="715"/>
      <c r="HPH279" s="715"/>
      <c r="HPI279" s="715"/>
      <c r="HPJ279" s="715"/>
      <c r="HPK279" s="715"/>
      <c r="HPL279" s="715"/>
      <c r="HPM279" s="715"/>
      <c r="HPN279" s="715"/>
      <c r="HPO279" s="715"/>
      <c r="HPP279" s="715"/>
      <c r="HPQ279" s="715"/>
      <c r="HPR279" s="715"/>
      <c r="HPS279" s="715"/>
      <c r="HPT279" s="715"/>
      <c r="HPU279" s="715"/>
      <c r="HPV279" s="715"/>
      <c r="HPW279" s="715"/>
      <c r="HPX279" s="715"/>
      <c r="HPY279" s="715"/>
      <c r="HPZ279" s="715"/>
      <c r="HQA279" s="715"/>
      <c r="HQB279" s="715"/>
      <c r="HQC279" s="715"/>
      <c r="HQD279" s="715"/>
      <c r="HQE279" s="715"/>
      <c r="HQF279" s="715"/>
      <c r="HQG279" s="715"/>
      <c r="HQH279" s="715"/>
      <c r="HQI279" s="715"/>
      <c r="HQJ279" s="715"/>
      <c r="HQK279" s="715"/>
      <c r="HQL279" s="715"/>
      <c r="HQM279" s="715"/>
      <c r="HQN279" s="715"/>
      <c r="HQO279" s="715"/>
      <c r="HQP279" s="715"/>
      <c r="HQQ279" s="715"/>
      <c r="HQR279" s="715"/>
      <c r="HQS279" s="715"/>
      <c r="HQT279" s="715"/>
      <c r="HQU279" s="715"/>
      <c r="HQV279" s="715"/>
      <c r="HQW279" s="715"/>
      <c r="HQX279" s="715"/>
      <c r="HQY279" s="715"/>
      <c r="HQZ279" s="715"/>
      <c r="HRA279" s="715"/>
      <c r="HRB279" s="715"/>
      <c r="HRC279" s="715"/>
      <c r="HRD279" s="715"/>
      <c r="HRE279" s="715"/>
      <c r="HRF279" s="715"/>
      <c r="HRG279" s="715"/>
      <c r="HRH279" s="715"/>
      <c r="HRI279" s="715"/>
      <c r="HRJ279" s="715"/>
      <c r="HRK279" s="715"/>
      <c r="HTE279" s="715"/>
      <c r="HTF279" s="715"/>
      <c r="HTG279" s="715"/>
      <c r="HTH279" s="715"/>
      <c r="HTI279" s="715"/>
      <c r="HTJ279" s="715"/>
      <c r="HTK279" s="715"/>
      <c r="HTL279" s="715"/>
      <c r="HTM279" s="715"/>
      <c r="HTN279" s="715"/>
      <c r="HTO279" s="715"/>
      <c r="HTP279" s="715"/>
      <c r="HTQ279" s="715"/>
      <c r="HTR279" s="715"/>
      <c r="HTS279" s="715"/>
      <c r="HTT279" s="715"/>
      <c r="HTU279" s="715"/>
      <c r="HTV279" s="715"/>
      <c r="HTW279" s="715"/>
      <c r="HTX279" s="715"/>
      <c r="HTY279" s="715"/>
      <c r="HTZ279" s="715"/>
      <c r="HUA279" s="715"/>
      <c r="HUB279" s="715"/>
      <c r="HUC279" s="715"/>
      <c r="HUD279" s="715"/>
      <c r="HUE279" s="715"/>
      <c r="HUF279" s="715"/>
      <c r="HUG279" s="715"/>
      <c r="HUH279" s="715"/>
      <c r="HUI279" s="715"/>
      <c r="HUJ279" s="715"/>
      <c r="HUK279" s="715"/>
      <c r="HUL279" s="715"/>
      <c r="HUM279" s="715"/>
      <c r="HUN279" s="715"/>
      <c r="HUO279" s="715"/>
      <c r="HUP279" s="715"/>
      <c r="HUQ279" s="715"/>
      <c r="HUR279" s="715"/>
      <c r="HUS279" s="715"/>
      <c r="HUT279" s="715"/>
      <c r="HUU279" s="715"/>
      <c r="HUV279" s="715"/>
      <c r="HUW279" s="715"/>
      <c r="HUX279" s="715"/>
      <c r="HUY279" s="715"/>
      <c r="HUZ279" s="715"/>
      <c r="HVA279" s="715"/>
      <c r="HVB279" s="715"/>
      <c r="HVC279" s="715"/>
      <c r="HVD279" s="715"/>
      <c r="HVE279" s="715"/>
      <c r="HVF279" s="715"/>
      <c r="HVG279" s="715"/>
      <c r="HVH279" s="715"/>
      <c r="HVI279" s="715"/>
      <c r="HVJ279" s="715"/>
      <c r="HVK279" s="715"/>
      <c r="HVL279" s="715"/>
      <c r="HVM279" s="715"/>
      <c r="HVN279" s="715"/>
      <c r="HVO279" s="715"/>
      <c r="HVP279" s="715"/>
      <c r="HVQ279" s="715"/>
      <c r="HVR279" s="715"/>
      <c r="HVS279" s="715"/>
      <c r="HVT279" s="715"/>
      <c r="HVU279" s="715"/>
      <c r="HXO279" s="715"/>
      <c r="HXP279" s="715"/>
      <c r="HXQ279" s="715"/>
      <c r="HXR279" s="715"/>
      <c r="HXS279" s="715"/>
      <c r="HXT279" s="715"/>
      <c r="HXU279" s="715"/>
      <c r="HXV279" s="715"/>
      <c r="HXW279" s="715"/>
      <c r="HXX279" s="715"/>
      <c r="HXY279" s="715"/>
      <c r="HXZ279" s="715"/>
      <c r="HYA279" s="715"/>
      <c r="HYB279" s="715"/>
      <c r="HYC279" s="715"/>
      <c r="HYD279" s="715"/>
      <c r="HYE279" s="715"/>
      <c r="HYF279" s="715"/>
      <c r="HYG279" s="715"/>
      <c r="HYH279" s="715"/>
      <c r="HYI279" s="715"/>
      <c r="HYJ279" s="715"/>
      <c r="HYK279" s="715"/>
      <c r="HYL279" s="715"/>
      <c r="HYM279" s="715"/>
      <c r="HYN279" s="715"/>
      <c r="HYO279" s="715"/>
      <c r="HYP279" s="715"/>
      <c r="HYQ279" s="715"/>
      <c r="HYR279" s="715"/>
      <c r="HYS279" s="715"/>
      <c r="HYT279" s="715"/>
      <c r="HYU279" s="715"/>
      <c r="HYV279" s="715"/>
      <c r="HYW279" s="715"/>
      <c r="HYX279" s="715"/>
      <c r="HYY279" s="715"/>
      <c r="HYZ279" s="715"/>
      <c r="HZA279" s="715"/>
      <c r="HZB279" s="715"/>
      <c r="HZC279" s="715"/>
      <c r="HZD279" s="715"/>
      <c r="HZE279" s="715"/>
      <c r="HZF279" s="715"/>
      <c r="HZG279" s="715"/>
      <c r="HZH279" s="715"/>
      <c r="HZI279" s="715"/>
      <c r="HZJ279" s="715"/>
      <c r="HZK279" s="715"/>
      <c r="HZL279" s="715"/>
      <c r="HZM279" s="715"/>
      <c r="HZN279" s="715"/>
      <c r="HZO279" s="715"/>
      <c r="HZP279" s="715"/>
      <c r="HZQ279" s="715"/>
      <c r="HZR279" s="715"/>
      <c r="HZS279" s="715"/>
      <c r="HZT279" s="715"/>
      <c r="HZU279" s="715"/>
      <c r="HZV279" s="715"/>
      <c r="HZW279" s="715"/>
      <c r="HZX279" s="715"/>
      <c r="HZY279" s="715"/>
      <c r="HZZ279" s="715"/>
      <c r="IAA279" s="715"/>
      <c r="IAB279" s="715"/>
      <c r="IAC279" s="715"/>
      <c r="IAD279" s="715"/>
      <c r="IAE279" s="715"/>
      <c r="IBY279" s="715"/>
      <c r="IBZ279" s="715"/>
      <c r="ICA279" s="715"/>
      <c r="ICB279" s="715"/>
      <c r="ICC279" s="715"/>
      <c r="ICD279" s="715"/>
      <c r="ICE279" s="715"/>
      <c r="ICF279" s="715"/>
      <c r="ICG279" s="715"/>
      <c r="ICH279" s="715"/>
      <c r="ICI279" s="715"/>
      <c r="ICJ279" s="715"/>
      <c r="ICK279" s="715"/>
      <c r="ICL279" s="715"/>
      <c r="ICM279" s="715"/>
      <c r="ICN279" s="715"/>
      <c r="ICO279" s="715"/>
      <c r="ICP279" s="715"/>
      <c r="ICQ279" s="715"/>
      <c r="ICR279" s="715"/>
      <c r="ICS279" s="715"/>
      <c r="ICT279" s="715"/>
      <c r="ICU279" s="715"/>
      <c r="ICV279" s="715"/>
      <c r="ICW279" s="715"/>
      <c r="ICX279" s="715"/>
      <c r="ICY279" s="715"/>
      <c r="ICZ279" s="715"/>
      <c r="IDA279" s="715"/>
      <c r="IDB279" s="715"/>
      <c r="IDC279" s="715"/>
      <c r="IDD279" s="715"/>
      <c r="IDE279" s="715"/>
      <c r="IDF279" s="715"/>
      <c r="IDG279" s="715"/>
      <c r="IDH279" s="715"/>
      <c r="IDI279" s="715"/>
      <c r="IDJ279" s="715"/>
      <c r="IDK279" s="715"/>
      <c r="IDL279" s="715"/>
      <c r="IDM279" s="715"/>
      <c r="IDN279" s="715"/>
      <c r="IDO279" s="715"/>
      <c r="IDP279" s="715"/>
      <c r="IDQ279" s="715"/>
      <c r="IDR279" s="715"/>
      <c r="IDS279" s="715"/>
      <c r="IDT279" s="715"/>
      <c r="IDU279" s="715"/>
      <c r="IDV279" s="715"/>
      <c r="IDW279" s="715"/>
      <c r="IDX279" s="715"/>
      <c r="IDY279" s="715"/>
      <c r="IDZ279" s="715"/>
      <c r="IEA279" s="715"/>
      <c r="IEB279" s="715"/>
      <c r="IEC279" s="715"/>
      <c r="IED279" s="715"/>
      <c r="IEE279" s="715"/>
      <c r="IEF279" s="715"/>
      <c r="IEG279" s="715"/>
      <c r="IEH279" s="715"/>
      <c r="IEI279" s="715"/>
      <c r="IEJ279" s="715"/>
      <c r="IEK279" s="715"/>
      <c r="IEL279" s="715"/>
      <c r="IEM279" s="715"/>
      <c r="IEN279" s="715"/>
      <c r="IEO279" s="715"/>
      <c r="IGI279" s="715"/>
      <c r="IGJ279" s="715"/>
      <c r="IGK279" s="715"/>
      <c r="IGL279" s="715"/>
      <c r="IGM279" s="715"/>
      <c r="IGN279" s="715"/>
      <c r="IGO279" s="715"/>
      <c r="IGP279" s="715"/>
      <c r="IGQ279" s="715"/>
      <c r="IGR279" s="715"/>
      <c r="IGS279" s="715"/>
      <c r="IGT279" s="715"/>
      <c r="IGU279" s="715"/>
      <c r="IGV279" s="715"/>
      <c r="IGW279" s="715"/>
      <c r="IGX279" s="715"/>
      <c r="IGY279" s="715"/>
      <c r="IGZ279" s="715"/>
      <c r="IHA279" s="715"/>
      <c r="IHB279" s="715"/>
      <c r="IHC279" s="715"/>
      <c r="IHD279" s="715"/>
      <c r="IHE279" s="715"/>
      <c r="IHF279" s="715"/>
      <c r="IHG279" s="715"/>
      <c r="IHH279" s="715"/>
      <c r="IHI279" s="715"/>
      <c r="IHJ279" s="715"/>
      <c r="IHK279" s="715"/>
      <c r="IHL279" s="715"/>
      <c r="IHM279" s="715"/>
      <c r="IHN279" s="715"/>
      <c r="IHO279" s="715"/>
      <c r="IHP279" s="715"/>
      <c r="IHQ279" s="715"/>
      <c r="IHR279" s="715"/>
      <c r="IHS279" s="715"/>
      <c r="IHT279" s="715"/>
      <c r="IHU279" s="715"/>
      <c r="IHV279" s="715"/>
      <c r="IHW279" s="715"/>
      <c r="IHX279" s="715"/>
      <c r="IHY279" s="715"/>
      <c r="IHZ279" s="715"/>
      <c r="IIA279" s="715"/>
      <c r="IIB279" s="715"/>
      <c r="IIC279" s="715"/>
      <c r="IID279" s="715"/>
      <c r="IIE279" s="715"/>
      <c r="IIF279" s="715"/>
      <c r="IIG279" s="715"/>
      <c r="IIH279" s="715"/>
      <c r="III279" s="715"/>
      <c r="IIJ279" s="715"/>
      <c r="IIK279" s="715"/>
      <c r="IIL279" s="715"/>
      <c r="IIM279" s="715"/>
      <c r="IIN279" s="715"/>
      <c r="IIO279" s="715"/>
      <c r="IIP279" s="715"/>
      <c r="IIQ279" s="715"/>
      <c r="IIR279" s="715"/>
      <c r="IIS279" s="715"/>
      <c r="IIT279" s="715"/>
      <c r="IIU279" s="715"/>
      <c r="IIV279" s="715"/>
      <c r="IIW279" s="715"/>
      <c r="IIX279" s="715"/>
      <c r="IIY279" s="715"/>
      <c r="IKS279" s="715"/>
      <c r="IKT279" s="715"/>
      <c r="IKU279" s="715"/>
      <c r="IKV279" s="715"/>
      <c r="IKW279" s="715"/>
      <c r="IKX279" s="715"/>
      <c r="IKY279" s="715"/>
      <c r="IKZ279" s="715"/>
      <c r="ILA279" s="715"/>
      <c r="ILB279" s="715"/>
      <c r="ILC279" s="715"/>
      <c r="ILD279" s="715"/>
      <c r="ILE279" s="715"/>
      <c r="ILF279" s="715"/>
      <c r="ILG279" s="715"/>
      <c r="ILH279" s="715"/>
      <c r="ILI279" s="715"/>
      <c r="ILJ279" s="715"/>
      <c r="ILK279" s="715"/>
      <c r="ILL279" s="715"/>
      <c r="ILM279" s="715"/>
      <c r="ILN279" s="715"/>
      <c r="ILO279" s="715"/>
      <c r="ILP279" s="715"/>
      <c r="ILQ279" s="715"/>
      <c r="ILR279" s="715"/>
      <c r="ILS279" s="715"/>
      <c r="ILT279" s="715"/>
      <c r="ILU279" s="715"/>
      <c r="ILV279" s="715"/>
      <c r="ILW279" s="715"/>
      <c r="ILX279" s="715"/>
      <c r="ILY279" s="715"/>
      <c r="ILZ279" s="715"/>
      <c r="IMA279" s="715"/>
      <c r="IMB279" s="715"/>
      <c r="IMC279" s="715"/>
      <c r="IMD279" s="715"/>
      <c r="IME279" s="715"/>
      <c r="IMF279" s="715"/>
      <c r="IMG279" s="715"/>
      <c r="IMH279" s="715"/>
      <c r="IMI279" s="715"/>
      <c r="IMJ279" s="715"/>
      <c r="IMK279" s="715"/>
      <c r="IML279" s="715"/>
      <c r="IMM279" s="715"/>
      <c r="IMN279" s="715"/>
      <c r="IMO279" s="715"/>
      <c r="IMP279" s="715"/>
      <c r="IMQ279" s="715"/>
      <c r="IMR279" s="715"/>
      <c r="IMS279" s="715"/>
      <c r="IMT279" s="715"/>
      <c r="IMU279" s="715"/>
      <c r="IMV279" s="715"/>
      <c r="IMW279" s="715"/>
      <c r="IMX279" s="715"/>
      <c r="IMY279" s="715"/>
      <c r="IMZ279" s="715"/>
      <c r="INA279" s="715"/>
      <c r="INB279" s="715"/>
      <c r="INC279" s="715"/>
      <c r="IND279" s="715"/>
      <c r="INE279" s="715"/>
      <c r="INF279" s="715"/>
      <c r="ING279" s="715"/>
      <c r="INH279" s="715"/>
      <c r="INI279" s="715"/>
      <c r="IPC279" s="715"/>
      <c r="IPD279" s="715"/>
      <c r="IPE279" s="715"/>
      <c r="IPF279" s="715"/>
      <c r="IPG279" s="715"/>
      <c r="IPH279" s="715"/>
      <c r="IPI279" s="715"/>
      <c r="IPJ279" s="715"/>
      <c r="IPK279" s="715"/>
      <c r="IPL279" s="715"/>
      <c r="IPM279" s="715"/>
      <c r="IPN279" s="715"/>
      <c r="IPO279" s="715"/>
      <c r="IPP279" s="715"/>
      <c r="IPQ279" s="715"/>
      <c r="IPR279" s="715"/>
      <c r="IPS279" s="715"/>
      <c r="IPT279" s="715"/>
      <c r="IPU279" s="715"/>
      <c r="IPV279" s="715"/>
      <c r="IPW279" s="715"/>
      <c r="IPX279" s="715"/>
      <c r="IPY279" s="715"/>
      <c r="IPZ279" s="715"/>
      <c r="IQA279" s="715"/>
      <c r="IQB279" s="715"/>
      <c r="IQC279" s="715"/>
      <c r="IQD279" s="715"/>
      <c r="IQE279" s="715"/>
      <c r="IQF279" s="715"/>
      <c r="IQG279" s="715"/>
      <c r="IQH279" s="715"/>
      <c r="IQI279" s="715"/>
      <c r="IQJ279" s="715"/>
      <c r="IQK279" s="715"/>
      <c r="IQL279" s="715"/>
      <c r="IQM279" s="715"/>
      <c r="IQN279" s="715"/>
      <c r="IQO279" s="715"/>
      <c r="IQP279" s="715"/>
      <c r="IQQ279" s="715"/>
      <c r="IQR279" s="715"/>
      <c r="IQS279" s="715"/>
      <c r="IQT279" s="715"/>
      <c r="IQU279" s="715"/>
      <c r="IQV279" s="715"/>
      <c r="IQW279" s="715"/>
      <c r="IQX279" s="715"/>
      <c r="IQY279" s="715"/>
      <c r="IQZ279" s="715"/>
      <c r="IRA279" s="715"/>
      <c r="IRB279" s="715"/>
      <c r="IRC279" s="715"/>
      <c r="IRD279" s="715"/>
      <c r="IRE279" s="715"/>
      <c r="IRF279" s="715"/>
      <c r="IRG279" s="715"/>
      <c r="IRH279" s="715"/>
      <c r="IRI279" s="715"/>
      <c r="IRJ279" s="715"/>
      <c r="IRK279" s="715"/>
      <c r="IRL279" s="715"/>
      <c r="IRM279" s="715"/>
      <c r="IRN279" s="715"/>
      <c r="IRO279" s="715"/>
      <c r="IRP279" s="715"/>
      <c r="IRQ279" s="715"/>
      <c r="IRR279" s="715"/>
      <c r="IRS279" s="715"/>
      <c r="ITM279" s="715"/>
      <c r="ITN279" s="715"/>
      <c r="ITO279" s="715"/>
      <c r="ITP279" s="715"/>
      <c r="ITQ279" s="715"/>
      <c r="ITR279" s="715"/>
      <c r="ITS279" s="715"/>
      <c r="ITT279" s="715"/>
      <c r="ITU279" s="715"/>
      <c r="ITV279" s="715"/>
      <c r="ITW279" s="715"/>
      <c r="ITX279" s="715"/>
      <c r="ITY279" s="715"/>
      <c r="ITZ279" s="715"/>
      <c r="IUA279" s="715"/>
      <c r="IUB279" s="715"/>
      <c r="IUC279" s="715"/>
      <c r="IUD279" s="715"/>
      <c r="IUE279" s="715"/>
      <c r="IUF279" s="715"/>
      <c r="IUG279" s="715"/>
      <c r="IUH279" s="715"/>
      <c r="IUI279" s="715"/>
      <c r="IUJ279" s="715"/>
      <c r="IUK279" s="715"/>
      <c r="IUL279" s="715"/>
      <c r="IUM279" s="715"/>
      <c r="IUN279" s="715"/>
      <c r="IUO279" s="715"/>
      <c r="IUP279" s="715"/>
      <c r="IUQ279" s="715"/>
      <c r="IUR279" s="715"/>
      <c r="IUS279" s="715"/>
      <c r="IUT279" s="715"/>
      <c r="IUU279" s="715"/>
      <c r="IUV279" s="715"/>
      <c r="IUW279" s="715"/>
      <c r="IUX279" s="715"/>
      <c r="IUY279" s="715"/>
      <c r="IUZ279" s="715"/>
      <c r="IVA279" s="715"/>
      <c r="IVB279" s="715"/>
      <c r="IVC279" s="715"/>
      <c r="IVD279" s="715"/>
      <c r="IVE279" s="715"/>
      <c r="IVF279" s="715"/>
      <c r="IVG279" s="715"/>
      <c r="IVH279" s="715"/>
      <c r="IVI279" s="715"/>
      <c r="IVJ279" s="715"/>
      <c r="IVK279" s="715"/>
      <c r="IVL279" s="715"/>
      <c r="IVM279" s="715"/>
      <c r="IVN279" s="715"/>
      <c r="IVO279" s="715"/>
      <c r="IVP279" s="715"/>
      <c r="IVQ279" s="715"/>
      <c r="IVR279" s="715"/>
      <c r="IVS279" s="715"/>
      <c r="IVT279" s="715"/>
      <c r="IVU279" s="715"/>
      <c r="IVV279" s="715"/>
      <c r="IVW279" s="715"/>
      <c r="IVX279" s="715"/>
      <c r="IVY279" s="715"/>
      <c r="IVZ279" s="715"/>
      <c r="IWA279" s="715"/>
      <c r="IWB279" s="715"/>
      <c r="IWC279" s="715"/>
      <c r="IXW279" s="715"/>
      <c r="IXX279" s="715"/>
      <c r="IXY279" s="715"/>
      <c r="IXZ279" s="715"/>
      <c r="IYA279" s="715"/>
      <c r="IYB279" s="715"/>
      <c r="IYC279" s="715"/>
      <c r="IYD279" s="715"/>
      <c r="IYE279" s="715"/>
      <c r="IYF279" s="715"/>
      <c r="IYG279" s="715"/>
      <c r="IYH279" s="715"/>
      <c r="IYI279" s="715"/>
      <c r="IYJ279" s="715"/>
      <c r="IYK279" s="715"/>
      <c r="IYL279" s="715"/>
      <c r="IYM279" s="715"/>
      <c r="IYN279" s="715"/>
      <c r="IYO279" s="715"/>
      <c r="IYP279" s="715"/>
      <c r="IYQ279" s="715"/>
      <c r="IYR279" s="715"/>
      <c r="IYS279" s="715"/>
      <c r="IYT279" s="715"/>
      <c r="IYU279" s="715"/>
      <c r="IYV279" s="715"/>
      <c r="IYW279" s="715"/>
      <c r="IYX279" s="715"/>
      <c r="IYY279" s="715"/>
      <c r="IYZ279" s="715"/>
      <c r="IZA279" s="715"/>
      <c r="IZB279" s="715"/>
      <c r="IZC279" s="715"/>
      <c r="IZD279" s="715"/>
      <c r="IZE279" s="715"/>
      <c r="IZF279" s="715"/>
      <c r="IZG279" s="715"/>
      <c r="IZH279" s="715"/>
      <c r="IZI279" s="715"/>
      <c r="IZJ279" s="715"/>
      <c r="IZK279" s="715"/>
      <c r="IZL279" s="715"/>
      <c r="IZM279" s="715"/>
      <c r="IZN279" s="715"/>
      <c r="IZO279" s="715"/>
      <c r="IZP279" s="715"/>
      <c r="IZQ279" s="715"/>
      <c r="IZR279" s="715"/>
      <c r="IZS279" s="715"/>
      <c r="IZT279" s="715"/>
      <c r="IZU279" s="715"/>
      <c r="IZV279" s="715"/>
      <c r="IZW279" s="715"/>
      <c r="IZX279" s="715"/>
      <c r="IZY279" s="715"/>
      <c r="IZZ279" s="715"/>
      <c r="JAA279" s="715"/>
      <c r="JAB279" s="715"/>
      <c r="JAC279" s="715"/>
      <c r="JAD279" s="715"/>
      <c r="JAE279" s="715"/>
      <c r="JAF279" s="715"/>
      <c r="JAG279" s="715"/>
      <c r="JAH279" s="715"/>
      <c r="JAI279" s="715"/>
      <c r="JAJ279" s="715"/>
      <c r="JAK279" s="715"/>
      <c r="JAL279" s="715"/>
      <c r="JAM279" s="715"/>
      <c r="JCG279" s="715"/>
      <c r="JCH279" s="715"/>
      <c r="JCI279" s="715"/>
      <c r="JCJ279" s="715"/>
      <c r="JCK279" s="715"/>
      <c r="JCL279" s="715"/>
      <c r="JCM279" s="715"/>
      <c r="JCN279" s="715"/>
      <c r="JCO279" s="715"/>
      <c r="JCP279" s="715"/>
      <c r="JCQ279" s="715"/>
      <c r="JCR279" s="715"/>
      <c r="JCS279" s="715"/>
      <c r="JCT279" s="715"/>
      <c r="JCU279" s="715"/>
      <c r="JCV279" s="715"/>
      <c r="JCW279" s="715"/>
      <c r="JCX279" s="715"/>
      <c r="JCY279" s="715"/>
      <c r="JCZ279" s="715"/>
      <c r="JDA279" s="715"/>
      <c r="JDB279" s="715"/>
      <c r="JDC279" s="715"/>
      <c r="JDD279" s="715"/>
      <c r="JDE279" s="715"/>
      <c r="JDF279" s="715"/>
      <c r="JDG279" s="715"/>
      <c r="JDH279" s="715"/>
      <c r="JDI279" s="715"/>
      <c r="JDJ279" s="715"/>
      <c r="JDK279" s="715"/>
      <c r="JDL279" s="715"/>
      <c r="JDM279" s="715"/>
      <c r="JDN279" s="715"/>
      <c r="JDO279" s="715"/>
      <c r="JDP279" s="715"/>
      <c r="JDQ279" s="715"/>
      <c r="JDR279" s="715"/>
      <c r="JDS279" s="715"/>
      <c r="JDT279" s="715"/>
      <c r="JDU279" s="715"/>
      <c r="JDV279" s="715"/>
      <c r="JDW279" s="715"/>
      <c r="JDX279" s="715"/>
      <c r="JDY279" s="715"/>
      <c r="JDZ279" s="715"/>
      <c r="JEA279" s="715"/>
      <c r="JEB279" s="715"/>
      <c r="JEC279" s="715"/>
      <c r="JED279" s="715"/>
      <c r="JEE279" s="715"/>
      <c r="JEF279" s="715"/>
      <c r="JEG279" s="715"/>
      <c r="JEH279" s="715"/>
      <c r="JEI279" s="715"/>
      <c r="JEJ279" s="715"/>
      <c r="JEK279" s="715"/>
      <c r="JEL279" s="715"/>
      <c r="JEM279" s="715"/>
      <c r="JEN279" s="715"/>
      <c r="JEO279" s="715"/>
      <c r="JEP279" s="715"/>
      <c r="JEQ279" s="715"/>
      <c r="JER279" s="715"/>
      <c r="JES279" s="715"/>
      <c r="JET279" s="715"/>
      <c r="JEU279" s="715"/>
      <c r="JEV279" s="715"/>
      <c r="JEW279" s="715"/>
      <c r="JGQ279" s="715"/>
      <c r="JGR279" s="715"/>
      <c r="JGS279" s="715"/>
      <c r="JGT279" s="715"/>
      <c r="JGU279" s="715"/>
      <c r="JGV279" s="715"/>
      <c r="JGW279" s="715"/>
      <c r="JGX279" s="715"/>
      <c r="JGY279" s="715"/>
      <c r="JGZ279" s="715"/>
      <c r="JHA279" s="715"/>
      <c r="JHB279" s="715"/>
      <c r="JHC279" s="715"/>
      <c r="JHD279" s="715"/>
      <c r="JHE279" s="715"/>
      <c r="JHF279" s="715"/>
      <c r="JHG279" s="715"/>
      <c r="JHH279" s="715"/>
      <c r="JHI279" s="715"/>
      <c r="JHJ279" s="715"/>
      <c r="JHK279" s="715"/>
      <c r="JHL279" s="715"/>
      <c r="JHM279" s="715"/>
      <c r="JHN279" s="715"/>
      <c r="JHO279" s="715"/>
      <c r="JHP279" s="715"/>
      <c r="JHQ279" s="715"/>
      <c r="JHR279" s="715"/>
      <c r="JHS279" s="715"/>
      <c r="JHT279" s="715"/>
      <c r="JHU279" s="715"/>
      <c r="JHV279" s="715"/>
      <c r="JHW279" s="715"/>
      <c r="JHX279" s="715"/>
      <c r="JHY279" s="715"/>
      <c r="JHZ279" s="715"/>
      <c r="JIA279" s="715"/>
      <c r="JIB279" s="715"/>
      <c r="JIC279" s="715"/>
      <c r="JID279" s="715"/>
      <c r="JIE279" s="715"/>
      <c r="JIF279" s="715"/>
      <c r="JIG279" s="715"/>
      <c r="JIH279" s="715"/>
      <c r="JII279" s="715"/>
      <c r="JIJ279" s="715"/>
      <c r="JIK279" s="715"/>
      <c r="JIL279" s="715"/>
      <c r="JIM279" s="715"/>
      <c r="JIN279" s="715"/>
      <c r="JIO279" s="715"/>
      <c r="JIP279" s="715"/>
      <c r="JIQ279" s="715"/>
      <c r="JIR279" s="715"/>
      <c r="JIS279" s="715"/>
      <c r="JIT279" s="715"/>
      <c r="JIU279" s="715"/>
      <c r="JIV279" s="715"/>
      <c r="JIW279" s="715"/>
      <c r="JIX279" s="715"/>
      <c r="JIY279" s="715"/>
      <c r="JIZ279" s="715"/>
      <c r="JJA279" s="715"/>
      <c r="JJB279" s="715"/>
      <c r="JJC279" s="715"/>
      <c r="JJD279" s="715"/>
      <c r="JJE279" s="715"/>
      <c r="JJF279" s="715"/>
      <c r="JJG279" s="715"/>
      <c r="JLA279" s="715"/>
      <c r="JLB279" s="715"/>
      <c r="JLC279" s="715"/>
      <c r="JLD279" s="715"/>
      <c r="JLE279" s="715"/>
      <c r="JLF279" s="715"/>
      <c r="JLG279" s="715"/>
      <c r="JLH279" s="715"/>
      <c r="JLI279" s="715"/>
      <c r="JLJ279" s="715"/>
      <c r="JLK279" s="715"/>
      <c r="JLL279" s="715"/>
      <c r="JLM279" s="715"/>
      <c r="JLN279" s="715"/>
      <c r="JLO279" s="715"/>
      <c r="JLP279" s="715"/>
      <c r="JLQ279" s="715"/>
      <c r="JLR279" s="715"/>
      <c r="JLS279" s="715"/>
      <c r="JLT279" s="715"/>
      <c r="JLU279" s="715"/>
      <c r="JLV279" s="715"/>
      <c r="JLW279" s="715"/>
      <c r="JLX279" s="715"/>
      <c r="JLY279" s="715"/>
      <c r="JLZ279" s="715"/>
      <c r="JMA279" s="715"/>
      <c r="JMB279" s="715"/>
      <c r="JMC279" s="715"/>
      <c r="JMD279" s="715"/>
      <c r="JME279" s="715"/>
      <c r="JMF279" s="715"/>
      <c r="JMG279" s="715"/>
      <c r="JMH279" s="715"/>
      <c r="JMI279" s="715"/>
      <c r="JMJ279" s="715"/>
      <c r="JMK279" s="715"/>
      <c r="JML279" s="715"/>
      <c r="JMM279" s="715"/>
      <c r="JMN279" s="715"/>
      <c r="JMO279" s="715"/>
      <c r="JMP279" s="715"/>
      <c r="JMQ279" s="715"/>
      <c r="JMR279" s="715"/>
      <c r="JMS279" s="715"/>
      <c r="JMT279" s="715"/>
      <c r="JMU279" s="715"/>
      <c r="JMV279" s="715"/>
      <c r="JMW279" s="715"/>
      <c r="JMX279" s="715"/>
      <c r="JMY279" s="715"/>
      <c r="JMZ279" s="715"/>
      <c r="JNA279" s="715"/>
      <c r="JNB279" s="715"/>
      <c r="JNC279" s="715"/>
      <c r="JND279" s="715"/>
      <c r="JNE279" s="715"/>
      <c r="JNF279" s="715"/>
      <c r="JNG279" s="715"/>
      <c r="JNH279" s="715"/>
      <c r="JNI279" s="715"/>
      <c r="JNJ279" s="715"/>
      <c r="JNK279" s="715"/>
      <c r="JNL279" s="715"/>
      <c r="JNM279" s="715"/>
      <c r="JNN279" s="715"/>
      <c r="JNO279" s="715"/>
      <c r="JNP279" s="715"/>
      <c r="JNQ279" s="715"/>
      <c r="JPK279" s="715"/>
      <c r="JPL279" s="715"/>
      <c r="JPM279" s="715"/>
      <c r="JPN279" s="715"/>
      <c r="JPO279" s="715"/>
      <c r="JPP279" s="715"/>
      <c r="JPQ279" s="715"/>
      <c r="JPR279" s="715"/>
      <c r="JPS279" s="715"/>
      <c r="JPT279" s="715"/>
      <c r="JPU279" s="715"/>
      <c r="JPV279" s="715"/>
      <c r="JPW279" s="715"/>
      <c r="JPX279" s="715"/>
      <c r="JPY279" s="715"/>
      <c r="JPZ279" s="715"/>
      <c r="JQA279" s="715"/>
      <c r="JQB279" s="715"/>
      <c r="JQC279" s="715"/>
      <c r="JQD279" s="715"/>
      <c r="JQE279" s="715"/>
      <c r="JQF279" s="715"/>
      <c r="JQG279" s="715"/>
      <c r="JQH279" s="715"/>
      <c r="JQI279" s="715"/>
      <c r="JQJ279" s="715"/>
      <c r="JQK279" s="715"/>
      <c r="JQL279" s="715"/>
      <c r="JQM279" s="715"/>
      <c r="JQN279" s="715"/>
      <c r="JQO279" s="715"/>
      <c r="JQP279" s="715"/>
      <c r="JQQ279" s="715"/>
      <c r="JQR279" s="715"/>
      <c r="JQS279" s="715"/>
      <c r="JQT279" s="715"/>
      <c r="JQU279" s="715"/>
      <c r="JQV279" s="715"/>
      <c r="JQW279" s="715"/>
      <c r="JQX279" s="715"/>
      <c r="JQY279" s="715"/>
      <c r="JQZ279" s="715"/>
      <c r="JRA279" s="715"/>
      <c r="JRB279" s="715"/>
      <c r="JRC279" s="715"/>
      <c r="JRD279" s="715"/>
      <c r="JRE279" s="715"/>
      <c r="JRF279" s="715"/>
      <c r="JRG279" s="715"/>
      <c r="JRH279" s="715"/>
      <c r="JRI279" s="715"/>
      <c r="JRJ279" s="715"/>
      <c r="JRK279" s="715"/>
      <c r="JRL279" s="715"/>
      <c r="JRM279" s="715"/>
      <c r="JRN279" s="715"/>
      <c r="JRO279" s="715"/>
      <c r="JRP279" s="715"/>
      <c r="JRQ279" s="715"/>
      <c r="JRR279" s="715"/>
      <c r="JRS279" s="715"/>
      <c r="JRT279" s="715"/>
      <c r="JRU279" s="715"/>
      <c r="JRV279" s="715"/>
      <c r="JRW279" s="715"/>
      <c r="JRX279" s="715"/>
      <c r="JRY279" s="715"/>
      <c r="JRZ279" s="715"/>
      <c r="JSA279" s="715"/>
      <c r="JTU279" s="715"/>
      <c r="JTV279" s="715"/>
      <c r="JTW279" s="715"/>
      <c r="JTX279" s="715"/>
      <c r="JTY279" s="715"/>
      <c r="JTZ279" s="715"/>
      <c r="JUA279" s="715"/>
      <c r="JUB279" s="715"/>
      <c r="JUC279" s="715"/>
      <c r="JUD279" s="715"/>
      <c r="JUE279" s="715"/>
      <c r="JUF279" s="715"/>
      <c r="JUG279" s="715"/>
      <c r="JUH279" s="715"/>
      <c r="JUI279" s="715"/>
      <c r="JUJ279" s="715"/>
      <c r="JUK279" s="715"/>
      <c r="JUL279" s="715"/>
      <c r="JUM279" s="715"/>
      <c r="JUN279" s="715"/>
      <c r="JUO279" s="715"/>
      <c r="JUP279" s="715"/>
      <c r="JUQ279" s="715"/>
      <c r="JUR279" s="715"/>
      <c r="JUS279" s="715"/>
      <c r="JUT279" s="715"/>
      <c r="JUU279" s="715"/>
      <c r="JUV279" s="715"/>
      <c r="JUW279" s="715"/>
      <c r="JUX279" s="715"/>
      <c r="JUY279" s="715"/>
      <c r="JUZ279" s="715"/>
      <c r="JVA279" s="715"/>
      <c r="JVB279" s="715"/>
      <c r="JVC279" s="715"/>
      <c r="JVD279" s="715"/>
      <c r="JVE279" s="715"/>
      <c r="JVF279" s="715"/>
      <c r="JVG279" s="715"/>
      <c r="JVH279" s="715"/>
      <c r="JVI279" s="715"/>
      <c r="JVJ279" s="715"/>
      <c r="JVK279" s="715"/>
      <c r="JVL279" s="715"/>
      <c r="JVM279" s="715"/>
      <c r="JVN279" s="715"/>
      <c r="JVO279" s="715"/>
      <c r="JVP279" s="715"/>
      <c r="JVQ279" s="715"/>
      <c r="JVR279" s="715"/>
      <c r="JVS279" s="715"/>
      <c r="JVT279" s="715"/>
      <c r="JVU279" s="715"/>
      <c r="JVV279" s="715"/>
      <c r="JVW279" s="715"/>
      <c r="JVX279" s="715"/>
      <c r="JVY279" s="715"/>
      <c r="JVZ279" s="715"/>
      <c r="JWA279" s="715"/>
      <c r="JWB279" s="715"/>
      <c r="JWC279" s="715"/>
      <c r="JWD279" s="715"/>
      <c r="JWE279" s="715"/>
      <c r="JWF279" s="715"/>
      <c r="JWG279" s="715"/>
      <c r="JWH279" s="715"/>
      <c r="JWI279" s="715"/>
      <c r="JWJ279" s="715"/>
      <c r="JWK279" s="715"/>
      <c r="JYE279" s="715"/>
      <c r="JYF279" s="715"/>
      <c r="JYG279" s="715"/>
      <c r="JYH279" s="715"/>
      <c r="JYI279" s="715"/>
      <c r="JYJ279" s="715"/>
      <c r="JYK279" s="715"/>
      <c r="JYL279" s="715"/>
      <c r="JYM279" s="715"/>
      <c r="JYN279" s="715"/>
      <c r="JYO279" s="715"/>
      <c r="JYP279" s="715"/>
      <c r="JYQ279" s="715"/>
      <c r="JYR279" s="715"/>
      <c r="JYS279" s="715"/>
      <c r="JYT279" s="715"/>
      <c r="JYU279" s="715"/>
      <c r="JYV279" s="715"/>
      <c r="JYW279" s="715"/>
      <c r="JYX279" s="715"/>
      <c r="JYY279" s="715"/>
      <c r="JYZ279" s="715"/>
      <c r="JZA279" s="715"/>
      <c r="JZB279" s="715"/>
      <c r="JZC279" s="715"/>
      <c r="JZD279" s="715"/>
      <c r="JZE279" s="715"/>
      <c r="JZF279" s="715"/>
      <c r="JZG279" s="715"/>
      <c r="JZH279" s="715"/>
      <c r="JZI279" s="715"/>
      <c r="JZJ279" s="715"/>
      <c r="JZK279" s="715"/>
      <c r="JZL279" s="715"/>
      <c r="JZM279" s="715"/>
      <c r="JZN279" s="715"/>
      <c r="JZO279" s="715"/>
      <c r="JZP279" s="715"/>
      <c r="JZQ279" s="715"/>
      <c r="JZR279" s="715"/>
      <c r="JZS279" s="715"/>
      <c r="JZT279" s="715"/>
      <c r="JZU279" s="715"/>
      <c r="JZV279" s="715"/>
      <c r="JZW279" s="715"/>
      <c r="JZX279" s="715"/>
      <c r="JZY279" s="715"/>
      <c r="JZZ279" s="715"/>
      <c r="KAA279" s="715"/>
      <c r="KAB279" s="715"/>
      <c r="KAC279" s="715"/>
      <c r="KAD279" s="715"/>
      <c r="KAE279" s="715"/>
      <c r="KAF279" s="715"/>
      <c r="KAG279" s="715"/>
      <c r="KAH279" s="715"/>
      <c r="KAI279" s="715"/>
      <c r="KAJ279" s="715"/>
      <c r="KAK279" s="715"/>
      <c r="KAL279" s="715"/>
      <c r="KAM279" s="715"/>
      <c r="KAN279" s="715"/>
      <c r="KAO279" s="715"/>
      <c r="KAP279" s="715"/>
      <c r="KAQ279" s="715"/>
      <c r="KAR279" s="715"/>
      <c r="KAS279" s="715"/>
      <c r="KAT279" s="715"/>
      <c r="KAU279" s="715"/>
      <c r="KCO279" s="715"/>
      <c r="KCP279" s="715"/>
      <c r="KCQ279" s="715"/>
      <c r="KCR279" s="715"/>
      <c r="KCS279" s="715"/>
      <c r="KCT279" s="715"/>
      <c r="KCU279" s="715"/>
      <c r="KCV279" s="715"/>
      <c r="KCW279" s="715"/>
      <c r="KCX279" s="715"/>
      <c r="KCY279" s="715"/>
      <c r="KCZ279" s="715"/>
      <c r="KDA279" s="715"/>
      <c r="KDB279" s="715"/>
      <c r="KDC279" s="715"/>
      <c r="KDD279" s="715"/>
      <c r="KDE279" s="715"/>
      <c r="KDF279" s="715"/>
      <c r="KDG279" s="715"/>
      <c r="KDH279" s="715"/>
      <c r="KDI279" s="715"/>
      <c r="KDJ279" s="715"/>
      <c r="KDK279" s="715"/>
      <c r="KDL279" s="715"/>
      <c r="KDM279" s="715"/>
      <c r="KDN279" s="715"/>
      <c r="KDO279" s="715"/>
      <c r="KDP279" s="715"/>
      <c r="KDQ279" s="715"/>
      <c r="KDR279" s="715"/>
      <c r="KDS279" s="715"/>
      <c r="KDT279" s="715"/>
      <c r="KDU279" s="715"/>
      <c r="KDV279" s="715"/>
      <c r="KDW279" s="715"/>
      <c r="KDX279" s="715"/>
      <c r="KDY279" s="715"/>
      <c r="KDZ279" s="715"/>
      <c r="KEA279" s="715"/>
      <c r="KEB279" s="715"/>
      <c r="KEC279" s="715"/>
      <c r="KED279" s="715"/>
      <c r="KEE279" s="715"/>
      <c r="KEF279" s="715"/>
      <c r="KEG279" s="715"/>
      <c r="KEH279" s="715"/>
      <c r="KEI279" s="715"/>
      <c r="KEJ279" s="715"/>
      <c r="KEK279" s="715"/>
      <c r="KEL279" s="715"/>
      <c r="KEM279" s="715"/>
      <c r="KEN279" s="715"/>
      <c r="KEO279" s="715"/>
      <c r="KEP279" s="715"/>
      <c r="KEQ279" s="715"/>
      <c r="KER279" s="715"/>
      <c r="KES279" s="715"/>
      <c r="KET279" s="715"/>
      <c r="KEU279" s="715"/>
      <c r="KEV279" s="715"/>
      <c r="KEW279" s="715"/>
      <c r="KEX279" s="715"/>
      <c r="KEY279" s="715"/>
      <c r="KEZ279" s="715"/>
      <c r="KFA279" s="715"/>
      <c r="KFB279" s="715"/>
      <c r="KFC279" s="715"/>
      <c r="KFD279" s="715"/>
      <c r="KFE279" s="715"/>
      <c r="KGY279" s="715"/>
      <c r="KGZ279" s="715"/>
      <c r="KHA279" s="715"/>
      <c r="KHB279" s="715"/>
      <c r="KHC279" s="715"/>
      <c r="KHD279" s="715"/>
      <c r="KHE279" s="715"/>
      <c r="KHF279" s="715"/>
      <c r="KHG279" s="715"/>
      <c r="KHH279" s="715"/>
      <c r="KHI279" s="715"/>
      <c r="KHJ279" s="715"/>
      <c r="KHK279" s="715"/>
      <c r="KHL279" s="715"/>
      <c r="KHM279" s="715"/>
      <c r="KHN279" s="715"/>
      <c r="KHO279" s="715"/>
      <c r="KHP279" s="715"/>
      <c r="KHQ279" s="715"/>
      <c r="KHR279" s="715"/>
      <c r="KHS279" s="715"/>
      <c r="KHT279" s="715"/>
      <c r="KHU279" s="715"/>
      <c r="KHV279" s="715"/>
      <c r="KHW279" s="715"/>
      <c r="KHX279" s="715"/>
      <c r="KHY279" s="715"/>
      <c r="KHZ279" s="715"/>
      <c r="KIA279" s="715"/>
      <c r="KIB279" s="715"/>
      <c r="KIC279" s="715"/>
      <c r="KID279" s="715"/>
      <c r="KIE279" s="715"/>
      <c r="KIF279" s="715"/>
      <c r="KIG279" s="715"/>
      <c r="KIH279" s="715"/>
      <c r="KII279" s="715"/>
      <c r="KIJ279" s="715"/>
      <c r="KIK279" s="715"/>
      <c r="KIL279" s="715"/>
      <c r="KIM279" s="715"/>
      <c r="KIN279" s="715"/>
      <c r="KIO279" s="715"/>
      <c r="KIP279" s="715"/>
      <c r="KIQ279" s="715"/>
      <c r="KIR279" s="715"/>
      <c r="KIS279" s="715"/>
      <c r="KIT279" s="715"/>
      <c r="KIU279" s="715"/>
      <c r="KIV279" s="715"/>
      <c r="KIW279" s="715"/>
      <c r="KIX279" s="715"/>
      <c r="KIY279" s="715"/>
      <c r="KIZ279" s="715"/>
      <c r="KJA279" s="715"/>
      <c r="KJB279" s="715"/>
      <c r="KJC279" s="715"/>
      <c r="KJD279" s="715"/>
      <c r="KJE279" s="715"/>
      <c r="KJF279" s="715"/>
      <c r="KJG279" s="715"/>
      <c r="KJH279" s="715"/>
      <c r="KJI279" s="715"/>
      <c r="KJJ279" s="715"/>
      <c r="KJK279" s="715"/>
      <c r="KJL279" s="715"/>
      <c r="KJM279" s="715"/>
      <c r="KJN279" s="715"/>
      <c r="KJO279" s="715"/>
      <c r="KLI279" s="715"/>
      <c r="KLJ279" s="715"/>
      <c r="KLK279" s="715"/>
      <c r="KLL279" s="715"/>
      <c r="KLM279" s="715"/>
      <c r="KLN279" s="715"/>
      <c r="KLO279" s="715"/>
      <c r="KLP279" s="715"/>
      <c r="KLQ279" s="715"/>
      <c r="KLR279" s="715"/>
      <c r="KLS279" s="715"/>
      <c r="KLT279" s="715"/>
      <c r="KLU279" s="715"/>
      <c r="KLV279" s="715"/>
      <c r="KLW279" s="715"/>
      <c r="KLX279" s="715"/>
      <c r="KLY279" s="715"/>
      <c r="KLZ279" s="715"/>
      <c r="KMA279" s="715"/>
      <c r="KMB279" s="715"/>
      <c r="KMC279" s="715"/>
      <c r="KMD279" s="715"/>
      <c r="KME279" s="715"/>
      <c r="KMF279" s="715"/>
      <c r="KMG279" s="715"/>
      <c r="KMH279" s="715"/>
      <c r="KMI279" s="715"/>
      <c r="KMJ279" s="715"/>
      <c r="KMK279" s="715"/>
      <c r="KML279" s="715"/>
      <c r="KMM279" s="715"/>
      <c r="KMN279" s="715"/>
      <c r="KMO279" s="715"/>
      <c r="KMP279" s="715"/>
      <c r="KMQ279" s="715"/>
      <c r="KMR279" s="715"/>
      <c r="KMS279" s="715"/>
      <c r="KMT279" s="715"/>
      <c r="KMU279" s="715"/>
      <c r="KMV279" s="715"/>
      <c r="KMW279" s="715"/>
      <c r="KMX279" s="715"/>
      <c r="KMY279" s="715"/>
      <c r="KMZ279" s="715"/>
      <c r="KNA279" s="715"/>
      <c r="KNB279" s="715"/>
      <c r="KNC279" s="715"/>
      <c r="KND279" s="715"/>
      <c r="KNE279" s="715"/>
      <c r="KNF279" s="715"/>
      <c r="KNG279" s="715"/>
      <c r="KNH279" s="715"/>
      <c r="KNI279" s="715"/>
      <c r="KNJ279" s="715"/>
      <c r="KNK279" s="715"/>
      <c r="KNL279" s="715"/>
      <c r="KNM279" s="715"/>
      <c r="KNN279" s="715"/>
      <c r="KNO279" s="715"/>
      <c r="KNP279" s="715"/>
      <c r="KNQ279" s="715"/>
      <c r="KNR279" s="715"/>
      <c r="KNS279" s="715"/>
      <c r="KNT279" s="715"/>
      <c r="KNU279" s="715"/>
      <c r="KNV279" s="715"/>
      <c r="KNW279" s="715"/>
      <c r="KNX279" s="715"/>
      <c r="KNY279" s="715"/>
      <c r="KPS279" s="715"/>
      <c r="KPT279" s="715"/>
      <c r="KPU279" s="715"/>
      <c r="KPV279" s="715"/>
      <c r="KPW279" s="715"/>
      <c r="KPX279" s="715"/>
      <c r="KPY279" s="715"/>
      <c r="KPZ279" s="715"/>
      <c r="KQA279" s="715"/>
      <c r="KQB279" s="715"/>
      <c r="KQC279" s="715"/>
      <c r="KQD279" s="715"/>
      <c r="KQE279" s="715"/>
      <c r="KQF279" s="715"/>
      <c r="KQG279" s="715"/>
      <c r="KQH279" s="715"/>
      <c r="KQI279" s="715"/>
      <c r="KQJ279" s="715"/>
      <c r="KQK279" s="715"/>
      <c r="KQL279" s="715"/>
      <c r="KQM279" s="715"/>
      <c r="KQN279" s="715"/>
      <c r="KQO279" s="715"/>
      <c r="KQP279" s="715"/>
      <c r="KQQ279" s="715"/>
      <c r="KQR279" s="715"/>
      <c r="KQS279" s="715"/>
      <c r="KQT279" s="715"/>
      <c r="KQU279" s="715"/>
      <c r="KQV279" s="715"/>
      <c r="KQW279" s="715"/>
      <c r="KQX279" s="715"/>
      <c r="KQY279" s="715"/>
      <c r="KQZ279" s="715"/>
      <c r="KRA279" s="715"/>
      <c r="KRB279" s="715"/>
      <c r="KRC279" s="715"/>
      <c r="KRD279" s="715"/>
      <c r="KRE279" s="715"/>
      <c r="KRF279" s="715"/>
      <c r="KRG279" s="715"/>
      <c r="KRH279" s="715"/>
      <c r="KRI279" s="715"/>
      <c r="KRJ279" s="715"/>
      <c r="KRK279" s="715"/>
      <c r="KRL279" s="715"/>
      <c r="KRM279" s="715"/>
      <c r="KRN279" s="715"/>
      <c r="KRO279" s="715"/>
      <c r="KRP279" s="715"/>
      <c r="KRQ279" s="715"/>
      <c r="KRR279" s="715"/>
      <c r="KRS279" s="715"/>
      <c r="KRT279" s="715"/>
      <c r="KRU279" s="715"/>
      <c r="KRV279" s="715"/>
      <c r="KRW279" s="715"/>
      <c r="KRX279" s="715"/>
      <c r="KRY279" s="715"/>
      <c r="KRZ279" s="715"/>
      <c r="KSA279" s="715"/>
      <c r="KSB279" s="715"/>
      <c r="KSC279" s="715"/>
      <c r="KSD279" s="715"/>
      <c r="KSE279" s="715"/>
      <c r="KSF279" s="715"/>
      <c r="KSG279" s="715"/>
      <c r="KSH279" s="715"/>
      <c r="KSI279" s="715"/>
      <c r="KUC279" s="715"/>
      <c r="KUD279" s="715"/>
      <c r="KUE279" s="715"/>
      <c r="KUF279" s="715"/>
      <c r="KUG279" s="715"/>
      <c r="KUH279" s="715"/>
      <c r="KUI279" s="715"/>
      <c r="KUJ279" s="715"/>
      <c r="KUK279" s="715"/>
      <c r="KUL279" s="715"/>
      <c r="KUM279" s="715"/>
      <c r="KUN279" s="715"/>
      <c r="KUO279" s="715"/>
      <c r="KUP279" s="715"/>
      <c r="KUQ279" s="715"/>
      <c r="KUR279" s="715"/>
      <c r="KUS279" s="715"/>
      <c r="KUT279" s="715"/>
      <c r="KUU279" s="715"/>
      <c r="KUV279" s="715"/>
      <c r="KUW279" s="715"/>
      <c r="KUX279" s="715"/>
      <c r="KUY279" s="715"/>
      <c r="KUZ279" s="715"/>
      <c r="KVA279" s="715"/>
      <c r="KVB279" s="715"/>
      <c r="KVC279" s="715"/>
      <c r="KVD279" s="715"/>
      <c r="KVE279" s="715"/>
      <c r="KVF279" s="715"/>
      <c r="KVG279" s="715"/>
      <c r="KVH279" s="715"/>
      <c r="KVI279" s="715"/>
      <c r="KVJ279" s="715"/>
      <c r="KVK279" s="715"/>
      <c r="KVL279" s="715"/>
      <c r="KVM279" s="715"/>
      <c r="KVN279" s="715"/>
      <c r="KVO279" s="715"/>
      <c r="KVP279" s="715"/>
      <c r="KVQ279" s="715"/>
      <c r="KVR279" s="715"/>
      <c r="KVS279" s="715"/>
      <c r="KVT279" s="715"/>
      <c r="KVU279" s="715"/>
      <c r="KVV279" s="715"/>
      <c r="KVW279" s="715"/>
      <c r="KVX279" s="715"/>
      <c r="KVY279" s="715"/>
      <c r="KVZ279" s="715"/>
      <c r="KWA279" s="715"/>
      <c r="KWB279" s="715"/>
      <c r="KWC279" s="715"/>
      <c r="KWD279" s="715"/>
      <c r="KWE279" s="715"/>
      <c r="KWF279" s="715"/>
      <c r="KWG279" s="715"/>
      <c r="KWH279" s="715"/>
      <c r="KWI279" s="715"/>
      <c r="KWJ279" s="715"/>
      <c r="KWK279" s="715"/>
      <c r="KWL279" s="715"/>
      <c r="KWM279" s="715"/>
      <c r="KWN279" s="715"/>
      <c r="KWO279" s="715"/>
      <c r="KWP279" s="715"/>
      <c r="KWQ279" s="715"/>
      <c r="KWR279" s="715"/>
      <c r="KWS279" s="715"/>
      <c r="KYM279" s="715"/>
      <c r="KYN279" s="715"/>
      <c r="KYO279" s="715"/>
      <c r="KYP279" s="715"/>
      <c r="KYQ279" s="715"/>
      <c r="KYR279" s="715"/>
      <c r="KYS279" s="715"/>
      <c r="KYT279" s="715"/>
      <c r="KYU279" s="715"/>
      <c r="KYV279" s="715"/>
      <c r="KYW279" s="715"/>
      <c r="KYX279" s="715"/>
      <c r="KYY279" s="715"/>
      <c r="KYZ279" s="715"/>
      <c r="KZA279" s="715"/>
      <c r="KZB279" s="715"/>
      <c r="KZC279" s="715"/>
      <c r="KZD279" s="715"/>
      <c r="KZE279" s="715"/>
      <c r="KZF279" s="715"/>
      <c r="KZG279" s="715"/>
      <c r="KZH279" s="715"/>
      <c r="KZI279" s="715"/>
      <c r="KZJ279" s="715"/>
      <c r="KZK279" s="715"/>
      <c r="KZL279" s="715"/>
      <c r="KZM279" s="715"/>
      <c r="KZN279" s="715"/>
      <c r="KZO279" s="715"/>
      <c r="KZP279" s="715"/>
      <c r="KZQ279" s="715"/>
      <c r="KZR279" s="715"/>
      <c r="KZS279" s="715"/>
      <c r="KZT279" s="715"/>
      <c r="KZU279" s="715"/>
      <c r="KZV279" s="715"/>
      <c r="KZW279" s="715"/>
      <c r="KZX279" s="715"/>
      <c r="KZY279" s="715"/>
      <c r="KZZ279" s="715"/>
      <c r="LAA279" s="715"/>
      <c r="LAB279" s="715"/>
      <c r="LAC279" s="715"/>
      <c r="LAD279" s="715"/>
      <c r="LAE279" s="715"/>
      <c r="LAF279" s="715"/>
      <c r="LAG279" s="715"/>
      <c r="LAH279" s="715"/>
      <c r="LAI279" s="715"/>
      <c r="LAJ279" s="715"/>
      <c r="LAK279" s="715"/>
      <c r="LAL279" s="715"/>
      <c r="LAM279" s="715"/>
      <c r="LAN279" s="715"/>
      <c r="LAO279" s="715"/>
      <c r="LAP279" s="715"/>
      <c r="LAQ279" s="715"/>
      <c r="LAR279" s="715"/>
      <c r="LAS279" s="715"/>
      <c r="LAT279" s="715"/>
      <c r="LAU279" s="715"/>
      <c r="LAV279" s="715"/>
      <c r="LAW279" s="715"/>
      <c r="LAX279" s="715"/>
      <c r="LAY279" s="715"/>
      <c r="LAZ279" s="715"/>
      <c r="LBA279" s="715"/>
      <c r="LBB279" s="715"/>
      <c r="LBC279" s="715"/>
      <c r="LCW279" s="715"/>
      <c r="LCX279" s="715"/>
      <c r="LCY279" s="715"/>
      <c r="LCZ279" s="715"/>
      <c r="LDA279" s="715"/>
      <c r="LDB279" s="715"/>
      <c r="LDC279" s="715"/>
      <c r="LDD279" s="715"/>
      <c r="LDE279" s="715"/>
      <c r="LDF279" s="715"/>
      <c r="LDG279" s="715"/>
      <c r="LDH279" s="715"/>
      <c r="LDI279" s="715"/>
      <c r="LDJ279" s="715"/>
      <c r="LDK279" s="715"/>
      <c r="LDL279" s="715"/>
      <c r="LDM279" s="715"/>
      <c r="LDN279" s="715"/>
      <c r="LDO279" s="715"/>
      <c r="LDP279" s="715"/>
      <c r="LDQ279" s="715"/>
      <c r="LDR279" s="715"/>
      <c r="LDS279" s="715"/>
      <c r="LDT279" s="715"/>
      <c r="LDU279" s="715"/>
      <c r="LDV279" s="715"/>
      <c r="LDW279" s="715"/>
      <c r="LDX279" s="715"/>
      <c r="LDY279" s="715"/>
      <c r="LDZ279" s="715"/>
      <c r="LEA279" s="715"/>
      <c r="LEB279" s="715"/>
      <c r="LEC279" s="715"/>
      <c r="LED279" s="715"/>
      <c r="LEE279" s="715"/>
      <c r="LEF279" s="715"/>
      <c r="LEG279" s="715"/>
      <c r="LEH279" s="715"/>
      <c r="LEI279" s="715"/>
      <c r="LEJ279" s="715"/>
      <c r="LEK279" s="715"/>
      <c r="LEL279" s="715"/>
      <c r="LEM279" s="715"/>
      <c r="LEN279" s="715"/>
      <c r="LEO279" s="715"/>
      <c r="LEP279" s="715"/>
      <c r="LEQ279" s="715"/>
      <c r="LER279" s="715"/>
      <c r="LES279" s="715"/>
      <c r="LET279" s="715"/>
      <c r="LEU279" s="715"/>
      <c r="LEV279" s="715"/>
      <c r="LEW279" s="715"/>
      <c r="LEX279" s="715"/>
      <c r="LEY279" s="715"/>
      <c r="LEZ279" s="715"/>
      <c r="LFA279" s="715"/>
      <c r="LFB279" s="715"/>
      <c r="LFC279" s="715"/>
      <c r="LFD279" s="715"/>
      <c r="LFE279" s="715"/>
      <c r="LFF279" s="715"/>
      <c r="LFG279" s="715"/>
      <c r="LFH279" s="715"/>
      <c r="LFI279" s="715"/>
      <c r="LFJ279" s="715"/>
      <c r="LFK279" s="715"/>
      <c r="LFL279" s="715"/>
      <c r="LFM279" s="715"/>
      <c r="LHG279" s="715"/>
      <c r="LHH279" s="715"/>
      <c r="LHI279" s="715"/>
      <c r="LHJ279" s="715"/>
      <c r="LHK279" s="715"/>
      <c r="LHL279" s="715"/>
      <c r="LHM279" s="715"/>
      <c r="LHN279" s="715"/>
      <c r="LHO279" s="715"/>
      <c r="LHP279" s="715"/>
      <c r="LHQ279" s="715"/>
      <c r="LHR279" s="715"/>
      <c r="LHS279" s="715"/>
      <c r="LHT279" s="715"/>
      <c r="LHU279" s="715"/>
      <c r="LHV279" s="715"/>
      <c r="LHW279" s="715"/>
      <c r="LHX279" s="715"/>
      <c r="LHY279" s="715"/>
      <c r="LHZ279" s="715"/>
      <c r="LIA279" s="715"/>
      <c r="LIB279" s="715"/>
      <c r="LIC279" s="715"/>
      <c r="LID279" s="715"/>
      <c r="LIE279" s="715"/>
      <c r="LIF279" s="715"/>
      <c r="LIG279" s="715"/>
      <c r="LIH279" s="715"/>
      <c r="LII279" s="715"/>
      <c r="LIJ279" s="715"/>
      <c r="LIK279" s="715"/>
      <c r="LIL279" s="715"/>
      <c r="LIM279" s="715"/>
      <c r="LIN279" s="715"/>
      <c r="LIO279" s="715"/>
      <c r="LIP279" s="715"/>
      <c r="LIQ279" s="715"/>
      <c r="LIR279" s="715"/>
      <c r="LIS279" s="715"/>
      <c r="LIT279" s="715"/>
      <c r="LIU279" s="715"/>
      <c r="LIV279" s="715"/>
      <c r="LIW279" s="715"/>
      <c r="LIX279" s="715"/>
      <c r="LIY279" s="715"/>
      <c r="LIZ279" s="715"/>
      <c r="LJA279" s="715"/>
      <c r="LJB279" s="715"/>
      <c r="LJC279" s="715"/>
      <c r="LJD279" s="715"/>
      <c r="LJE279" s="715"/>
      <c r="LJF279" s="715"/>
      <c r="LJG279" s="715"/>
      <c r="LJH279" s="715"/>
      <c r="LJI279" s="715"/>
      <c r="LJJ279" s="715"/>
      <c r="LJK279" s="715"/>
      <c r="LJL279" s="715"/>
      <c r="LJM279" s="715"/>
      <c r="LJN279" s="715"/>
      <c r="LJO279" s="715"/>
      <c r="LJP279" s="715"/>
      <c r="LJQ279" s="715"/>
      <c r="LJR279" s="715"/>
      <c r="LJS279" s="715"/>
      <c r="LJT279" s="715"/>
      <c r="LJU279" s="715"/>
      <c r="LJV279" s="715"/>
      <c r="LJW279" s="715"/>
      <c r="LLQ279" s="715"/>
      <c r="LLR279" s="715"/>
      <c r="LLS279" s="715"/>
      <c r="LLT279" s="715"/>
      <c r="LLU279" s="715"/>
      <c r="LLV279" s="715"/>
      <c r="LLW279" s="715"/>
      <c r="LLX279" s="715"/>
      <c r="LLY279" s="715"/>
      <c r="LLZ279" s="715"/>
      <c r="LMA279" s="715"/>
      <c r="LMB279" s="715"/>
      <c r="LMC279" s="715"/>
      <c r="LMD279" s="715"/>
      <c r="LME279" s="715"/>
      <c r="LMF279" s="715"/>
      <c r="LMG279" s="715"/>
      <c r="LMH279" s="715"/>
      <c r="LMI279" s="715"/>
      <c r="LMJ279" s="715"/>
      <c r="LMK279" s="715"/>
      <c r="LML279" s="715"/>
      <c r="LMM279" s="715"/>
      <c r="LMN279" s="715"/>
      <c r="LMO279" s="715"/>
      <c r="LMP279" s="715"/>
      <c r="LMQ279" s="715"/>
      <c r="LMR279" s="715"/>
      <c r="LMS279" s="715"/>
      <c r="LMT279" s="715"/>
      <c r="LMU279" s="715"/>
      <c r="LMV279" s="715"/>
      <c r="LMW279" s="715"/>
      <c r="LMX279" s="715"/>
      <c r="LMY279" s="715"/>
      <c r="LMZ279" s="715"/>
      <c r="LNA279" s="715"/>
      <c r="LNB279" s="715"/>
      <c r="LNC279" s="715"/>
      <c r="LND279" s="715"/>
      <c r="LNE279" s="715"/>
      <c r="LNF279" s="715"/>
      <c r="LNG279" s="715"/>
      <c r="LNH279" s="715"/>
      <c r="LNI279" s="715"/>
      <c r="LNJ279" s="715"/>
      <c r="LNK279" s="715"/>
      <c r="LNL279" s="715"/>
      <c r="LNM279" s="715"/>
      <c r="LNN279" s="715"/>
      <c r="LNO279" s="715"/>
      <c r="LNP279" s="715"/>
      <c r="LNQ279" s="715"/>
      <c r="LNR279" s="715"/>
      <c r="LNS279" s="715"/>
      <c r="LNT279" s="715"/>
      <c r="LNU279" s="715"/>
      <c r="LNV279" s="715"/>
      <c r="LNW279" s="715"/>
      <c r="LNX279" s="715"/>
      <c r="LNY279" s="715"/>
      <c r="LNZ279" s="715"/>
      <c r="LOA279" s="715"/>
      <c r="LOB279" s="715"/>
      <c r="LOC279" s="715"/>
      <c r="LOD279" s="715"/>
      <c r="LOE279" s="715"/>
      <c r="LOF279" s="715"/>
      <c r="LOG279" s="715"/>
      <c r="LQA279" s="715"/>
      <c r="LQB279" s="715"/>
      <c r="LQC279" s="715"/>
      <c r="LQD279" s="715"/>
      <c r="LQE279" s="715"/>
      <c r="LQF279" s="715"/>
      <c r="LQG279" s="715"/>
      <c r="LQH279" s="715"/>
      <c r="LQI279" s="715"/>
      <c r="LQJ279" s="715"/>
      <c r="LQK279" s="715"/>
      <c r="LQL279" s="715"/>
      <c r="LQM279" s="715"/>
      <c r="LQN279" s="715"/>
      <c r="LQO279" s="715"/>
      <c r="LQP279" s="715"/>
      <c r="LQQ279" s="715"/>
      <c r="LQR279" s="715"/>
      <c r="LQS279" s="715"/>
      <c r="LQT279" s="715"/>
      <c r="LQU279" s="715"/>
      <c r="LQV279" s="715"/>
      <c r="LQW279" s="715"/>
      <c r="LQX279" s="715"/>
      <c r="LQY279" s="715"/>
      <c r="LQZ279" s="715"/>
      <c r="LRA279" s="715"/>
      <c r="LRB279" s="715"/>
      <c r="LRC279" s="715"/>
      <c r="LRD279" s="715"/>
      <c r="LRE279" s="715"/>
      <c r="LRF279" s="715"/>
      <c r="LRG279" s="715"/>
      <c r="LRH279" s="715"/>
      <c r="LRI279" s="715"/>
      <c r="LRJ279" s="715"/>
      <c r="LRK279" s="715"/>
      <c r="LRL279" s="715"/>
      <c r="LRM279" s="715"/>
      <c r="LRN279" s="715"/>
      <c r="LRO279" s="715"/>
      <c r="LRP279" s="715"/>
      <c r="LRQ279" s="715"/>
      <c r="LRR279" s="715"/>
      <c r="LRS279" s="715"/>
      <c r="LRT279" s="715"/>
      <c r="LRU279" s="715"/>
      <c r="LRV279" s="715"/>
      <c r="LRW279" s="715"/>
      <c r="LRX279" s="715"/>
      <c r="LRY279" s="715"/>
      <c r="LRZ279" s="715"/>
      <c r="LSA279" s="715"/>
      <c r="LSB279" s="715"/>
      <c r="LSC279" s="715"/>
      <c r="LSD279" s="715"/>
      <c r="LSE279" s="715"/>
      <c r="LSF279" s="715"/>
      <c r="LSG279" s="715"/>
      <c r="LSH279" s="715"/>
      <c r="LSI279" s="715"/>
      <c r="LSJ279" s="715"/>
      <c r="LSK279" s="715"/>
      <c r="LSL279" s="715"/>
      <c r="LSM279" s="715"/>
      <c r="LSN279" s="715"/>
      <c r="LSO279" s="715"/>
      <c r="LSP279" s="715"/>
      <c r="LSQ279" s="715"/>
      <c r="LUK279" s="715"/>
      <c r="LUL279" s="715"/>
      <c r="LUM279" s="715"/>
      <c r="LUN279" s="715"/>
      <c r="LUO279" s="715"/>
      <c r="LUP279" s="715"/>
      <c r="LUQ279" s="715"/>
      <c r="LUR279" s="715"/>
      <c r="LUS279" s="715"/>
      <c r="LUT279" s="715"/>
      <c r="LUU279" s="715"/>
      <c r="LUV279" s="715"/>
      <c r="LUW279" s="715"/>
      <c r="LUX279" s="715"/>
      <c r="LUY279" s="715"/>
      <c r="LUZ279" s="715"/>
      <c r="LVA279" s="715"/>
      <c r="LVB279" s="715"/>
      <c r="LVC279" s="715"/>
      <c r="LVD279" s="715"/>
      <c r="LVE279" s="715"/>
      <c r="LVF279" s="715"/>
      <c r="LVG279" s="715"/>
      <c r="LVH279" s="715"/>
      <c r="LVI279" s="715"/>
      <c r="LVJ279" s="715"/>
      <c r="LVK279" s="715"/>
      <c r="LVL279" s="715"/>
      <c r="LVM279" s="715"/>
      <c r="LVN279" s="715"/>
      <c r="LVO279" s="715"/>
      <c r="LVP279" s="715"/>
      <c r="LVQ279" s="715"/>
      <c r="LVR279" s="715"/>
      <c r="LVS279" s="715"/>
      <c r="LVT279" s="715"/>
      <c r="LVU279" s="715"/>
      <c r="LVV279" s="715"/>
      <c r="LVW279" s="715"/>
      <c r="LVX279" s="715"/>
      <c r="LVY279" s="715"/>
      <c r="LVZ279" s="715"/>
      <c r="LWA279" s="715"/>
      <c r="LWB279" s="715"/>
      <c r="LWC279" s="715"/>
      <c r="LWD279" s="715"/>
      <c r="LWE279" s="715"/>
      <c r="LWF279" s="715"/>
      <c r="LWG279" s="715"/>
      <c r="LWH279" s="715"/>
      <c r="LWI279" s="715"/>
      <c r="LWJ279" s="715"/>
      <c r="LWK279" s="715"/>
      <c r="LWL279" s="715"/>
      <c r="LWM279" s="715"/>
      <c r="LWN279" s="715"/>
      <c r="LWO279" s="715"/>
      <c r="LWP279" s="715"/>
      <c r="LWQ279" s="715"/>
      <c r="LWR279" s="715"/>
      <c r="LWS279" s="715"/>
      <c r="LWT279" s="715"/>
      <c r="LWU279" s="715"/>
      <c r="LWV279" s="715"/>
      <c r="LWW279" s="715"/>
      <c r="LWX279" s="715"/>
      <c r="LWY279" s="715"/>
      <c r="LWZ279" s="715"/>
      <c r="LXA279" s="715"/>
      <c r="LYU279" s="715"/>
      <c r="LYV279" s="715"/>
      <c r="LYW279" s="715"/>
      <c r="LYX279" s="715"/>
      <c r="LYY279" s="715"/>
      <c r="LYZ279" s="715"/>
      <c r="LZA279" s="715"/>
      <c r="LZB279" s="715"/>
      <c r="LZC279" s="715"/>
      <c r="LZD279" s="715"/>
      <c r="LZE279" s="715"/>
      <c r="LZF279" s="715"/>
      <c r="LZG279" s="715"/>
      <c r="LZH279" s="715"/>
      <c r="LZI279" s="715"/>
      <c r="LZJ279" s="715"/>
      <c r="LZK279" s="715"/>
      <c r="LZL279" s="715"/>
      <c r="LZM279" s="715"/>
      <c r="LZN279" s="715"/>
      <c r="LZO279" s="715"/>
      <c r="LZP279" s="715"/>
      <c r="LZQ279" s="715"/>
      <c r="LZR279" s="715"/>
      <c r="LZS279" s="715"/>
      <c r="LZT279" s="715"/>
      <c r="LZU279" s="715"/>
      <c r="LZV279" s="715"/>
      <c r="LZW279" s="715"/>
      <c r="LZX279" s="715"/>
      <c r="LZY279" s="715"/>
      <c r="LZZ279" s="715"/>
      <c r="MAA279" s="715"/>
      <c r="MAB279" s="715"/>
      <c r="MAC279" s="715"/>
      <c r="MAD279" s="715"/>
      <c r="MAE279" s="715"/>
      <c r="MAF279" s="715"/>
      <c r="MAG279" s="715"/>
      <c r="MAH279" s="715"/>
      <c r="MAI279" s="715"/>
      <c r="MAJ279" s="715"/>
      <c r="MAK279" s="715"/>
      <c r="MAL279" s="715"/>
      <c r="MAM279" s="715"/>
      <c r="MAN279" s="715"/>
      <c r="MAO279" s="715"/>
      <c r="MAP279" s="715"/>
      <c r="MAQ279" s="715"/>
      <c r="MAR279" s="715"/>
      <c r="MAS279" s="715"/>
      <c r="MAT279" s="715"/>
      <c r="MAU279" s="715"/>
      <c r="MAV279" s="715"/>
      <c r="MAW279" s="715"/>
      <c r="MAX279" s="715"/>
      <c r="MAY279" s="715"/>
      <c r="MAZ279" s="715"/>
      <c r="MBA279" s="715"/>
      <c r="MBB279" s="715"/>
      <c r="MBC279" s="715"/>
      <c r="MBD279" s="715"/>
      <c r="MBE279" s="715"/>
      <c r="MBF279" s="715"/>
      <c r="MBG279" s="715"/>
      <c r="MBH279" s="715"/>
      <c r="MBI279" s="715"/>
      <c r="MBJ279" s="715"/>
      <c r="MBK279" s="715"/>
      <c r="MDE279" s="715"/>
      <c r="MDF279" s="715"/>
      <c r="MDG279" s="715"/>
      <c r="MDH279" s="715"/>
      <c r="MDI279" s="715"/>
      <c r="MDJ279" s="715"/>
      <c r="MDK279" s="715"/>
      <c r="MDL279" s="715"/>
      <c r="MDM279" s="715"/>
      <c r="MDN279" s="715"/>
      <c r="MDO279" s="715"/>
      <c r="MDP279" s="715"/>
      <c r="MDQ279" s="715"/>
      <c r="MDR279" s="715"/>
      <c r="MDS279" s="715"/>
      <c r="MDT279" s="715"/>
      <c r="MDU279" s="715"/>
      <c r="MDV279" s="715"/>
      <c r="MDW279" s="715"/>
      <c r="MDX279" s="715"/>
      <c r="MDY279" s="715"/>
      <c r="MDZ279" s="715"/>
      <c r="MEA279" s="715"/>
      <c r="MEB279" s="715"/>
      <c r="MEC279" s="715"/>
      <c r="MED279" s="715"/>
      <c r="MEE279" s="715"/>
      <c r="MEF279" s="715"/>
      <c r="MEG279" s="715"/>
      <c r="MEH279" s="715"/>
      <c r="MEI279" s="715"/>
      <c r="MEJ279" s="715"/>
      <c r="MEK279" s="715"/>
      <c r="MEL279" s="715"/>
      <c r="MEM279" s="715"/>
      <c r="MEN279" s="715"/>
      <c r="MEO279" s="715"/>
      <c r="MEP279" s="715"/>
      <c r="MEQ279" s="715"/>
      <c r="MER279" s="715"/>
      <c r="MES279" s="715"/>
      <c r="MET279" s="715"/>
      <c r="MEU279" s="715"/>
      <c r="MEV279" s="715"/>
      <c r="MEW279" s="715"/>
      <c r="MEX279" s="715"/>
      <c r="MEY279" s="715"/>
      <c r="MEZ279" s="715"/>
      <c r="MFA279" s="715"/>
      <c r="MFB279" s="715"/>
      <c r="MFC279" s="715"/>
      <c r="MFD279" s="715"/>
      <c r="MFE279" s="715"/>
      <c r="MFF279" s="715"/>
      <c r="MFG279" s="715"/>
      <c r="MFH279" s="715"/>
      <c r="MFI279" s="715"/>
      <c r="MFJ279" s="715"/>
      <c r="MFK279" s="715"/>
      <c r="MFL279" s="715"/>
      <c r="MFM279" s="715"/>
      <c r="MFN279" s="715"/>
      <c r="MFO279" s="715"/>
      <c r="MFP279" s="715"/>
      <c r="MFQ279" s="715"/>
      <c r="MFR279" s="715"/>
      <c r="MFS279" s="715"/>
      <c r="MFT279" s="715"/>
      <c r="MFU279" s="715"/>
      <c r="MHO279" s="715"/>
      <c r="MHP279" s="715"/>
      <c r="MHQ279" s="715"/>
      <c r="MHR279" s="715"/>
      <c r="MHS279" s="715"/>
      <c r="MHT279" s="715"/>
      <c r="MHU279" s="715"/>
      <c r="MHV279" s="715"/>
      <c r="MHW279" s="715"/>
      <c r="MHX279" s="715"/>
      <c r="MHY279" s="715"/>
      <c r="MHZ279" s="715"/>
      <c r="MIA279" s="715"/>
      <c r="MIB279" s="715"/>
      <c r="MIC279" s="715"/>
      <c r="MID279" s="715"/>
      <c r="MIE279" s="715"/>
      <c r="MIF279" s="715"/>
      <c r="MIG279" s="715"/>
      <c r="MIH279" s="715"/>
      <c r="MII279" s="715"/>
      <c r="MIJ279" s="715"/>
      <c r="MIK279" s="715"/>
      <c r="MIL279" s="715"/>
      <c r="MIM279" s="715"/>
      <c r="MIN279" s="715"/>
      <c r="MIO279" s="715"/>
      <c r="MIP279" s="715"/>
      <c r="MIQ279" s="715"/>
      <c r="MIR279" s="715"/>
      <c r="MIS279" s="715"/>
      <c r="MIT279" s="715"/>
      <c r="MIU279" s="715"/>
      <c r="MIV279" s="715"/>
      <c r="MIW279" s="715"/>
      <c r="MIX279" s="715"/>
      <c r="MIY279" s="715"/>
      <c r="MIZ279" s="715"/>
      <c r="MJA279" s="715"/>
      <c r="MJB279" s="715"/>
      <c r="MJC279" s="715"/>
      <c r="MJD279" s="715"/>
      <c r="MJE279" s="715"/>
      <c r="MJF279" s="715"/>
      <c r="MJG279" s="715"/>
      <c r="MJH279" s="715"/>
      <c r="MJI279" s="715"/>
      <c r="MJJ279" s="715"/>
      <c r="MJK279" s="715"/>
      <c r="MJL279" s="715"/>
      <c r="MJM279" s="715"/>
      <c r="MJN279" s="715"/>
      <c r="MJO279" s="715"/>
      <c r="MJP279" s="715"/>
      <c r="MJQ279" s="715"/>
      <c r="MJR279" s="715"/>
      <c r="MJS279" s="715"/>
      <c r="MJT279" s="715"/>
      <c r="MJU279" s="715"/>
      <c r="MJV279" s="715"/>
      <c r="MJW279" s="715"/>
      <c r="MJX279" s="715"/>
      <c r="MJY279" s="715"/>
      <c r="MJZ279" s="715"/>
      <c r="MKA279" s="715"/>
      <c r="MKB279" s="715"/>
      <c r="MKC279" s="715"/>
      <c r="MKD279" s="715"/>
      <c r="MKE279" s="715"/>
      <c r="MLY279" s="715"/>
      <c r="MLZ279" s="715"/>
      <c r="MMA279" s="715"/>
      <c r="MMB279" s="715"/>
      <c r="MMC279" s="715"/>
      <c r="MMD279" s="715"/>
      <c r="MME279" s="715"/>
      <c r="MMF279" s="715"/>
      <c r="MMG279" s="715"/>
      <c r="MMH279" s="715"/>
      <c r="MMI279" s="715"/>
      <c r="MMJ279" s="715"/>
      <c r="MMK279" s="715"/>
      <c r="MML279" s="715"/>
      <c r="MMM279" s="715"/>
      <c r="MMN279" s="715"/>
      <c r="MMO279" s="715"/>
      <c r="MMP279" s="715"/>
      <c r="MMQ279" s="715"/>
      <c r="MMR279" s="715"/>
      <c r="MMS279" s="715"/>
      <c r="MMT279" s="715"/>
      <c r="MMU279" s="715"/>
      <c r="MMV279" s="715"/>
      <c r="MMW279" s="715"/>
      <c r="MMX279" s="715"/>
      <c r="MMY279" s="715"/>
      <c r="MMZ279" s="715"/>
      <c r="MNA279" s="715"/>
      <c r="MNB279" s="715"/>
      <c r="MNC279" s="715"/>
      <c r="MND279" s="715"/>
      <c r="MNE279" s="715"/>
      <c r="MNF279" s="715"/>
      <c r="MNG279" s="715"/>
      <c r="MNH279" s="715"/>
      <c r="MNI279" s="715"/>
      <c r="MNJ279" s="715"/>
      <c r="MNK279" s="715"/>
      <c r="MNL279" s="715"/>
      <c r="MNM279" s="715"/>
      <c r="MNN279" s="715"/>
      <c r="MNO279" s="715"/>
      <c r="MNP279" s="715"/>
      <c r="MNQ279" s="715"/>
      <c r="MNR279" s="715"/>
      <c r="MNS279" s="715"/>
      <c r="MNT279" s="715"/>
      <c r="MNU279" s="715"/>
      <c r="MNV279" s="715"/>
      <c r="MNW279" s="715"/>
      <c r="MNX279" s="715"/>
      <c r="MNY279" s="715"/>
      <c r="MNZ279" s="715"/>
      <c r="MOA279" s="715"/>
      <c r="MOB279" s="715"/>
      <c r="MOC279" s="715"/>
      <c r="MOD279" s="715"/>
      <c r="MOE279" s="715"/>
      <c r="MOF279" s="715"/>
      <c r="MOG279" s="715"/>
      <c r="MOH279" s="715"/>
      <c r="MOI279" s="715"/>
      <c r="MOJ279" s="715"/>
      <c r="MOK279" s="715"/>
      <c r="MOL279" s="715"/>
      <c r="MOM279" s="715"/>
      <c r="MON279" s="715"/>
      <c r="MOO279" s="715"/>
      <c r="MQI279" s="715"/>
      <c r="MQJ279" s="715"/>
      <c r="MQK279" s="715"/>
      <c r="MQL279" s="715"/>
      <c r="MQM279" s="715"/>
      <c r="MQN279" s="715"/>
      <c r="MQO279" s="715"/>
      <c r="MQP279" s="715"/>
      <c r="MQQ279" s="715"/>
      <c r="MQR279" s="715"/>
      <c r="MQS279" s="715"/>
      <c r="MQT279" s="715"/>
      <c r="MQU279" s="715"/>
      <c r="MQV279" s="715"/>
      <c r="MQW279" s="715"/>
      <c r="MQX279" s="715"/>
      <c r="MQY279" s="715"/>
      <c r="MQZ279" s="715"/>
      <c r="MRA279" s="715"/>
      <c r="MRB279" s="715"/>
      <c r="MRC279" s="715"/>
      <c r="MRD279" s="715"/>
      <c r="MRE279" s="715"/>
      <c r="MRF279" s="715"/>
      <c r="MRG279" s="715"/>
      <c r="MRH279" s="715"/>
      <c r="MRI279" s="715"/>
      <c r="MRJ279" s="715"/>
      <c r="MRK279" s="715"/>
      <c r="MRL279" s="715"/>
      <c r="MRM279" s="715"/>
      <c r="MRN279" s="715"/>
      <c r="MRO279" s="715"/>
      <c r="MRP279" s="715"/>
      <c r="MRQ279" s="715"/>
      <c r="MRR279" s="715"/>
      <c r="MRS279" s="715"/>
      <c r="MRT279" s="715"/>
      <c r="MRU279" s="715"/>
      <c r="MRV279" s="715"/>
      <c r="MRW279" s="715"/>
      <c r="MRX279" s="715"/>
      <c r="MRY279" s="715"/>
      <c r="MRZ279" s="715"/>
      <c r="MSA279" s="715"/>
      <c r="MSB279" s="715"/>
      <c r="MSC279" s="715"/>
      <c r="MSD279" s="715"/>
      <c r="MSE279" s="715"/>
      <c r="MSF279" s="715"/>
      <c r="MSG279" s="715"/>
      <c r="MSH279" s="715"/>
      <c r="MSI279" s="715"/>
      <c r="MSJ279" s="715"/>
      <c r="MSK279" s="715"/>
      <c r="MSL279" s="715"/>
      <c r="MSM279" s="715"/>
      <c r="MSN279" s="715"/>
      <c r="MSO279" s="715"/>
      <c r="MSP279" s="715"/>
      <c r="MSQ279" s="715"/>
      <c r="MSR279" s="715"/>
      <c r="MSS279" s="715"/>
      <c r="MST279" s="715"/>
      <c r="MSU279" s="715"/>
      <c r="MSV279" s="715"/>
      <c r="MSW279" s="715"/>
      <c r="MSX279" s="715"/>
      <c r="MSY279" s="715"/>
      <c r="MUS279" s="715"/>
      <c r="MUT279" s="715"/>
      <c r="MUU279" s="715"/>
      <c r="MUV279" s="715"/>
      <c r="MUW279" s="715"/>
      <c r="MUX279" s="715"/>
      <c r="MUY279" s="715"/>
      <c r="MUZ279" s="715"/>
      <c r="MVA279" s="715"/>
      <c r="MVB279" s="715"/>
      <c r="MVC279" s="715"/>
      <c r="MVD279" s="715"/>
      <c r="MVE279" s="715"/>
      <c r="MVF279" s="715"/>
      <c r="MVG279" s="715"/>
      <c r="MVH279" s="715"/>
      <c r="MVI279" s="715"/>
      <c r="MVJ279" s="715"/>
      <c r="MVK279" s="715"/>
      <c r="MVL279" s="715"/>
      <c r="MVM279" s="715"/>
      <c r="MVN279" s="715"/>
      <c r="MVO279" s="715"/>
      <c r="MVP279" s="715"/>
      <c r="MVQ279" s="715"/>
      <c r="MVR279" s="715"/>
      <c r="MVS279" s="715"/>
      <c r="MVT279" s="715"/>
      <c r="MVU279" s="715"/>
      <c r="MVV279" s="715"/>
      <c r="MVW279" s="715"/>
      <c r="MVX279" s="715"/>
      <c r="MVY279" s="715"/>
      <c r="MVZ279" s="715"/>
      <c r="MWA279" s="715"/>
      <c r="MWB279" s="715"/>
      <c r="MWC279" s="715"/>
      <c r="MWD279" s="715"/>
      <c r="MWE279" s="715"/>
      <c r="MWF279" s="715"/>
      <c r="MWG279" s="715"/>
      <c r="MWH279" s="715"/>
      <c r="MWI279" s="715"/>
      <c r="MWJ279" s="715"/>
      <c r="MWK279" s="715"/>
      <c r="MWL279" s="715"/>
      <c r="MWM279" s="715"/>
      <c r="MWN279" s="715"/>
      <c r="MWO279" s="715"/>
      <c r="MWP279" s="715"/>
      <c r="MWQ279" s="715"/>
      <c r="MWR279" s="715"/>
      <c r="MWS279" s="715"/>
      <c r="MWT279" s="715"/>
      <c r="MWU279" s="715"/>
      <c r="MWV279" s="715"/>
      <c r="MWW279" s="715"/>
      <c r="MWX279" s="715"/>
      <c r="MWY279" s="715"/>
      <c r="MWZ279" s="715"/>
      <c r="MXA279" s="715"/>
      <c r="MXB279" s="715"/>
      <c r="MXC279" s="715"/>
      <c r="MXD279" s="715"/>
      <c r="MXE279" s="715"/>
      <c r="MXF279" s="715"/>
      <c r="MXG279" s="715"/>
      <c r="MXH279" s="715"/>
      <c r="MXI279" s="715"/>
      <c r="MZC279" s="715"/>
      <c r="MZD279" s="715"/>
      <c r="MZE279" s="715"/>
      <c r="MZF279" s="715"/>
      <c r="MZG279" s="715"/>
      <c r="MZH279" s="715"/>
      <c r="MZI279" s="715"/>
      <c r="MZJ279" s="715"/>
      <c r="MZK279" s="715"/>
      <c r="MZL279" s="715"/>
      <c r="MZM279" s="715"/>
      <c r="MZN279" s="715"/>
      <c r="MZO279" s="715"/>
      <c r="MZP279" s="715"/>
      <c r="MZQ279" s="715"/>
      <c r="MZR279" s="715"/>
      <c r="MZS279" s="715"/>
      <c r="MZT279" s="715"/>
      <c r="MZU279" s="715"/>
      <c r="MZV279" s="715"/>
      <c r="MZW279" s="715"/>
      <c r="MZX279" s="715"/>
      <c r="MZY279" s="715"/>
      <c r="MZZ279" s="715"/>
      <c r="NAA279" s="715"/>
      <c r="NAB279" s="715"/>
      <c r="NAC279" s="715"/>
      <c r="NAD279" s="715"/>
      <c r="NAE279" s="715"/>
      <c r="NAF279" s="715"/>
      <c r="NAG279" s="715"/>
      <c r="NAH279" s="715"/>
      <c r="NAI279" s="715"/>
      <c r="NAJ279" s="715"/>
      <c r="NAK279" s="715"/>
      <c r="NAL279" s="715"/>
      <c r="NAM279" s="715"/>
      <c r="NAN279" s="715"/>
      <c r="NAO279" s="715"/>
      <c r="NAP279" s="715"/>
      <c r="NAQ279" s="715"/>
      <c r="NAR279" s="715"/>
      <c r="NAS279" s="715"/>
      <c r="NAT279" s="715"/>
      <c r="NAU279" s="715"/>
      <c r="NAV279" s="715"/>
      <c r="NAW279" s="715"/>
      <c r="NAX279" s="715"/>
      <c r="NAY279" s="715"/>
      <c r="NAZ279" s="715"/>
      <c r="NBA279" s="715"/>
      <c r="NBB279" s="715"/>
      <c r="NBC279" s="715"/>
      <c r="NBD279" s="715"/>
      <c r="NBE279" s="715"/>
      <c r="NBF279" s="715"/>
      <c r="NBG279" s="715"/>
      <c r="NBH279" s="715"/>
      <c r="NBI279" s="715"/>
      <c r="NBJ279" s="715"/>
      <c r="NBK279" s="715"/>
      <c r="NBL279" s="715"/>
      <c r="NBM279" s="715"/>
      <c r="NBN279" s="715"/>
      <c r="NBO279" s="715"/>
      <c r="NBP279" s="715"/>
      <c r="NBQ279" s="715"/>
      <c r="NBR279" s="715"/>
      <c r="NBS279" s="715"/>
      <c r="NDM279" s="715"/>
      <c r="NDN279" s="715"/>
      <c r="NDO279" s="715"/>
      <c r="NDP279" s="715"/>
      <c r="NDQ279" s="715"/>
      <c r="NDR279" s="715"/>
      <c r="NDS279" s="715"/>
      <c r="NDT279" s="715"/>
      <c r="NDU279" s="715"/>
      <c r="NDV279" s="715"/>
      <c r="NDW279" s="715"/>
      <c r="NDX279" s="715"/>
      <c r="NDY279" s="715"/>
      <c r="NDZ279" s="715"/>
      <c r="NEA279" s="715"/>
      <c r="NEB279" s="715"/>
      <c r="NEC279" s="715"/>
      <c r="NED279" s="715"/>
      <c r="NEE279" s="715"/>
      <c r="NEF279" s="715"/>
      <c r="NEG279" s="715"/>
      <c r="NEH279" s="715"/>
      <c r="NEI279" s="715"/>
      <c r="NEJ279" s="715"/>
      <c r="NEK279" s="715"/>
      <c r="NEL279" s="715"/>
      <c r="NEM279" s="715"/>
      <c r="NEN279" s="715"/>
      <c r="NEO279" s="715"/>
      <c r="NEP279" s="715"/>
      <c r="NEQ279" s="715"/>
      <c r="NER279" s="715"/>
      <c r="NES279" s="715"/>
      <c r="NET279" s="715"/>
      <c r="NEU279" s="715"/>
      <c r="NEV279" s="715"/>
      <c r="NEW279" s="715"/>
      <c r="NEX279" s="715"/>
      <c r="NEY279" s="715"/>
      <c r="NEZ279" s="715"/>
      <c r="NFA279" s="715"/>
      <c r="NFB279" s="715"/>
      <c r="NFC279" s="715"/>
      <c r="NFD279" s="715"/>
      <c r="NFE279" s="715"/>
      <c r="NFF279" s="715"/>
      <c r="NFG279" s="715"/>
      <c r="NFH279" s="715"/>
      <c r="NFI279" s="715"/>
      <c r="NFJ279" s="715"/>
      <c r="NFK279" s="715"/>
      <c r="NFL279" s="715"/>
      <c r="NFM279" s="715"/>
      <c r="NFN279" s="715"/>
      <c r="NFO279" s="715"/>
      <c r="NFP279" s="715"/>
      <c r="NFQ279" s="715"/>
      <c r="NFR279" s="715"/>
      <c r="NFS279" s="715"/>
      <c r="NFT279" s="715"/>
      <c r="NFU279" s="715"/>
      <c r="NFV279" s="715"/>
      <c r="NFW279" s="715"/>
      <c r="NFX279" s="715"/>
      <c r="NFY279" s="715"/>
      <c r="NFZ279" s="715"/>
      <c r="NGA279" s="715"/>
      <c r="NGB279" s="715"/>
      <c r="NGC279" s="715"/>
      <c r="NHW279" s="715"/>
      <c r="NHX279" s="715"/>
      <c r="NHY279" s="715"/>
      <c r="NHZ279" s="715"/>
      <c r="NIA279" s="715"/>
      <c r="NIB279" s="715"/>
      <c r="NIC279" s="715"/>
      <c r="NID279" s="715"/>
      <c r="NIE279" s="715"/>
      <c r="NIF279" s="715"/>
      <c r="NIG279" s="715"/>
      <c r="NIH279" s="715"/>
      <c r="NII279" s="715"/>
      <c r="NIJ279" s="715"/>
      <c r="NIK279" s="715"/>
      <c r="NIL279" s="715"/>
      <c r="NIM279" s="715"/>
      <c r="NIN279" s="715"/>
      <c r="NIO279" s="715"/>
      <c r="NIP279" s="715"/>
      <c r="NIQ279" s="715"/>
      <c r="NIR279" s="715"/>
      <c r="NIS279" s="715"/>
      <c r="NIT279" s="715"/>
      <c r="NIU279" s="715"/>
      <c r="NIV279" s="715"/>
      <c r="NIW279" s="715"/>
      <c r="NIX279" s="715"/>
      <c r="NIY279" s="715"/>
      <c r="NIZ279" s="715"/>
      <c r="NJA279" s="715"/>
      <c r="NJB279" s="715"/>
      <c r="NJC279" s="715"/>
      <c r="NJD279" s="715"/>
      <c r="NJE279" s="715"/>
      <c r="NJF279" s="715"/>
      <c r="NJG279" s="715"/>
      <c r="NJH279" s="715"/>
      <c r="NJI279" s="715"/>
      <c r="NJJ279" s="715"/>
      <c r="NJK279" s="715"/>
      <c r="NJL279" s="715"/>
      <c r="NJM279" s="715"/>
      <c r="NJN279" s="715"/>
      <c r="NJO279" s="715"/>
      <c r="NJP279" s="715"/>
      <c r="NJQ279" s="715"/>
      <c r="NJR279" s="715"/>
      <c r="NJS279" s="715"/>
      <c r="NJT279" s="715"/>
      <c r="NJU279" s="715"/>
      <c r="NJV279" s="715"/>
      <c r="NJW279" s="715"/>
      <c r="NJX279" s="715"/>
      <c r="NJY279" s="715"/>
      <c r="NJZ279" s="715"/>
      <c r="NKA279" s="715"/>
      <c r="NKB279" s="715"/>
      <c r="NKC279" s="715"/>
      <c r="NKD279" s="715"/>
      <c r="NKE279" s="715"/>
      <c r="NKF279" s="715"/>
      <c r="NKG279" s="715"/>
      <c r="NKH279" s="715"/>
      <c r="NKI279" s="715"/>
      <c r="NKJ279" s="715"/>
      <c r="NKK279" s="715"/>
      <c r="NKL279" s="715"/>
      <c r="NKM279" s="715"/>
      <c r="NMG279" s="715"/>
      <c r="NMH279" s="715"/>
      <c r="NMI279" s="715"/>
      <c r="NMJ279" s="715"/>
      <c r="NMK279" s="715"/>
      <c r="NML279" s="715"/>
      <c r="NMM279" s="715"/>
      <c r="NMN279" s="715"/>
      <c r="NMO279" s="715"/>
      <c r="NMP279" s="715"/>
      <c r="NMQ279" s="715"/>
      <c r="NMR279" s="715"/>
      <c r="NMS279" s="715"/>
      <c r="NMT279" s="715"/>
      <c r="NMU279" s="715"/>
      <c r="NMV279" s="715"/>
      <c r="NMW279" s="715"/>
      <c r="NMX279" s="715"/>
      <c r="NMY279" s="715"/>
      <c r="NMZ279" s="715"/>
      <c r="NNA279" s="715"/>
      <c r="NNB279" s="715"/>
      <c r="NNC279" s="715"/>
      <c r="NND279" s="715"/>
      <c r="NNE279" s="715"/>
      <c r="NNF279" s="715"/>
      <c r="NNG279" s="715"/>
      <c r="NNH279" s="715"/>
      <c r="NNI279" s="715"/>
      <c r="NNJ279" s="715"/>
      <c r="NNK279" s="715"/>
      <c r="NNL279" s="715"/>
      <c r="NNM279" s="715"/>
      <c r="NNN279" s="715"/>
      <c r="NNO279" s="715"/>
      <c r="NNP279" s="715"/>
      <c r="NNQ279" s="715"/>
      <c r="NNR279" s="715"/>
      <c r="NNS279" s="715"/>
      <c r="NNT279" s="715"/>
      <c r="NNU279" s="715"/>
      <c r="NNV279" s="715"/>
      <c r="NNW279" s="715"/>
      <c r="NNX279" s="715"/>
      <c r="NNY279" s="715"/>
      <c r="NNZ279" s="715"/>
      <c r="NOA279" s="715"/>
      <c r="NOB279" s="715"/>
      <c r="NOC279" s="715"/>
      <c r="NOD279" s="715"/>
      <c r="NOE279" s="715"/>
      <c r="NOF279" s="715"/>
      <c r="NOG279" s="715"/>
      <c r="NOH279" s="715"/>
      <c r="NOI279" s="715"/>
      <c r="NOJ279" s="715"/>
      <c r="NOK279" s="715"/>
      <c r="NOL279" s="715"/>
      <c r="NOM279" s="715"/>
      <c r="NON279" s="715"/>
      <c r="NOO279" s="715"/>
      <c r="NOP279" s="715"/>
      <c r="NOQ279" s="715"/>
      <c r="NOR279" s="715"/>
      <c r="NOS279" s="715"/>
      <c r="NOT279" s="715"/>
      <c r="NOU279" s="715"/>
      <c r="NOV279" s="715"/>
      <c r="NOW279" s="715"/>
      <c r="NQQ279" s="715"/>
      <c r="NQR279" s="715"/>
      <c r="NQS279" s="715"/>
      <c r="NQT279" s="715"/>
      <c r="NQU279" s="715"/>
      <c r="NQV279" s="715"/>
      <c r="NQW279" s="715"/>
      <c r="NQX279" s="715"/>
      <c r="NQY279" s="715"/>
      <c r="NQZ279" s="715"/>
      <c r="NRA279" s="715"/>
      <c r="NRB279" s="715"/>
      <c r="NRC279" s="715"/>
      <c r="NRD279" s="715"/>
      <c r="NRE279" s="715"/>
      <c r="NRF279" s="715"/>
      <c r="NRG279" s="715"/>
      <c r="NRH279" s="715"/>
      <c r="NRI279" s="715"/>
      <c r="NRJ279" s="715"/>
      <c r="NRK279" s="715"/>
      <c r="NRL279" s="715"/>
      <c r="NRM279" s="715"/>
      <c r="NRN279" s="715"/>
      <c r="NRO279" s="715"/>
      <c r="NRP279" s="715"/>
      <c r="NRQ279" s="715"/>
      <c r="NRR279" s="715"/>
      <c r="NRS279" s="715"/>
      <c r="NRT279" s="715"/>
      <c r="NRU279" s="715"/>
      <c r="NRV279" s="715"/>
      <c r="NRW279" s="715"/>
      <c r="NRX279" s="715"/>
      <c r="NRY279" s="715"/>
      <c r="NRZ279" s="715"/>
      <c r="NSA279" s="715"/>
      <c r="NSB279" s="715"/>
      <c r="NSC279" s="715"/>
      <c r="NSD279" s="715"/>
      <c r="NSE279" s="715"/>
      <c r="NSF279" s="715"/>
      <c r="NSG279" s="715"/>
      <c r="NSH279" s="715"/>
      <c r="NSI279" s="715"/>
      <c r="NSJ279" s="715"/>
      <c r="NSK279" s="715"/>
      <c r="NSL279" s="715"/>
      <c r="NSM279" s="715"/>
      <c r="NSN279" s="715"/>
      <c r="NSO279" s="715"/>
      <c r="NSP279" s="715"/>
      <c r="NSQ279" s="715"/>
      <c r="NSR279" s="715"/>
      <c r="NSS279" s="715"/>
      <c r="NST279" s="715"/>
      <c r="NSU279" s="715"/>
      <c r="NSV279" s="715"/>
      <c r="NSW279" s="715"/>
      <c r="NSX279" s="715"/>
      <c r="NSY279" s="715"/>
      <c r="NSZ279" s="715"/>
      <c r="NTA279" s="715"/>
      <c r="NTB279" s="715"/>
      <c r="NTC279" s="715"/>
      <c r="NTD279" s="715"/>
      <c r="NTE279" s="715"/>
      <c r="NTF279" s="715"/>
      <c r="NTG279" s="715"/>
      <c r="NVA279" s="715"/>
      <c r="NVB279" s="715"/>
      <c r="NVC279" s="715"/>
      <c r="NVD279" s="715"/>
      <c r="NVE279" s="715"/>
      <c r="NVF279" s="715"/>
      <c r="NVG279" s="715"/>
      <c r="NVH279" s="715"/>
      <c r="NVI279" s="715"/>
      <c r="NVJ279" s="715"/>
      <c r="NVK279" s="715"/>
      <c r="NVL279" s="715"/>
      <c r="NVM279" s="715"/>
      <c r="NVN279" s="715"/>
      <c r="NVO279" s="715"/>
      <c r="NVP279" s="715"/>
      <c r="NVQ279" s="715"/>
      <c r="NVR279" s="715"/>
      <c r="NVS279" s="715"/>
      <c r="NVT279" s="715"/>
      <c r="NVU279" s="715"/>
      <c r="NVV279" s="715"/>
      <c r="NVW279" s="715"/>
      <c r="NVX279" s="715"/>
      <c r="NVY279" s="715"/>
      <c r="NVZ279" s="715"/>
      <c r="NWA279" s="715"/>
      <c r="NWB279" s="715"/>
      <c r="NWC279" s="715"/>
      <c r="NWD279" s="715"/>
      <c r="NWE279" s="715"/>
      <c r="NWF279" s="715"/>
      <c r="NWG279" s="715"/>
      <c r="NWH279" s="715"/>
      <c r="NWI279" s="715"/>
      <c r="NWJ279" s="715"/>
      <c r="NWK279" s="715"/>
      <c r="NWL279" s="715"/>
      <c r="NWM279" s="715"/>
      <c r="NWN279" s="715"/>
      <c r="NWO279" s="715"/>
      <c r="NWP279" s="715"/>
      <c r="NWQ279" s="715"/>
      <c r="NWR279" s="715"/>
      <c r="NWS279" s="715"/>
      <c r="NWT279" s="715"/>
      <c r="NWU279" s="715"/>
      <c r="NWV279" s="715"/>
      <c r="NWW279" s="715"/>
      <c r="NWX279" s="715"/>
      <c r="NWY279" s="715"/>
      <c r="NWZ279" s="715"/>
      <c r="NXA279" s="715"/>
      <c r="NXB279" s="715"/>
      <c r="NXC279" s="715"/>
      <c r="NXD279" s="715"/>
      <c r="NXE279" s="715"/>
      <c r="NXF279" s="715"/>
      <c r="NXG279" s="715"/>
      <c r="NXH279" s="715"/>
      <c r="NXI279" s="715"/>
      <c r="NXJ279" s="715"/>
      <c r="NXK279" s="715"/>
      <c r="NXL279" s="715"/>
      <c r="NXM279" s="715"/>
      <c r="NXN279" s="715"/>
      <c r="NXO279" s="715"/>
      <c r="NXP279" s="715"/>
      <c r="NXQ279" s="715"/>
      <c r="NZK279" s="715"/>
      <c r="NZL279" s="715"/>
      <c r="NZM279" s="715"/>
      <c r="NZN279" s="715"/>
      <c r="NZO279" s="715"/>
      <c r="NZP279" s="715"/>
      <c r="NZQ279" s="715"/>
      <c r="NZR279" s="715"/>
      <c r="NZS279" s="715"/>
      <c r="NZT279" s="715"/>
      <c r="NZU279" s="715"/>
      <c r="NZV279" s="715"/>
      <c r="NZW279" s="715"/>
      <c r="NZX279" s="715"/>
      <c r="NZY279" s="715"/>
      <c r="NZZ279" s="715"/>
      <c r="OAA279" s="715"/>
      <c r="OAB279" s="715"/>
      <c r="OAC279" s="715"/>
      <c r="OAD279" s="715"/>
      <c r="OAE279" s="715"/>
      <c r="OAF279" s="715"/>
      <c r="OAG279" s="715"/>
      <c r="OAH279" s="715"/>
      <c r="OAI279" s="715"/>
      <c r="OAJ279" s="715"/>
      <c r="OAK279" s="715"/>
      <c r="OAL279" s="715"/>
      <c r="OAM279" s="715"/>
      <c r="OAN279" s="715"/>
      <c r="OAO279" s="715"/>
      <c r="OAP279" s="715"/>
      <c r="OAQ279" s="715"/>
      <c r="OAR279" s="715"/>
      <c r="OAS279" s="715"/>
      <c r="OAT279" s="715"/>
      <c r="OAU279" s="715"/>
      <c r="OAV279" s="715"/>
      <c r="OAW279" s="715"/>
      <c r="OAX279" s="715"/>
      <c r="OAY279" s="715"/>
      <c r="OAZ279" s="715"/>
      <c r="OBA279" s="715"/>
      <c r="OBB279" s="715"/>
      <c r="OBC279" s="715"/>
      <c r="OBD279" s="715"/>
      <c r="OBE279" s="715"/>
      <c r="OBF279" s="715"/>
      <c r="OBG279" s="715"/>
      <c r="OBH279" s="715"/>
      <c r="OBI279" s="715"/>
      <c r="OBJ279" s="715"/>
      <c r="OBK279" s="715"/>
      <c r="OBL279" s="715"/>
      <c r="OBM279" s="715"/>
      <c r="OBN279" s="715"/>
      <c r="OBO279" s="715"/>
      <c r="OBP279" s="715"/>
      <c r="OBQ279" s="715"/>
      <c r="OBR279" s="715"/>
      <c r="OBS279" s="715"/>
      <c r="OBT279" s="715"/>
      <c r="OBU279" s="715"/>
      <c r="OBV279" s="715"/>
      <c r="OBW279" s="715"/>
      <c r="OBX279" s="715"/>
      <c r="OBY279" s="715"/>
      <c r="OBZ279" s="715"/>
      <c r="OCA279" s="715"/>
      <c r="ODU279" s="715"/>
      <c r="ODV279" s="715"/>
      <c r="ODW279" s="715"/>
      <c r="ODX279" s="715"/>
      <c r="ODY279" s="715"/>
      <c r="ODZ279" s="715"/>
      <c r="OEA279" s="715"/>
      <c r="OEB279" s="715"/>
      <c r="OEC279" s="715"/>
      <c r="OED279" s="715"/>
      <c r="OEE279" s="715"/>
      <c r="OEF279" s="715"/>
      <c r="OEG279" s="715"/>
      <c r="OEH279" s="715"/>
      <c r="OEI279" s="715"/>
      <c r="OEJ279" s="715"/>
      <c r="OEK279" s="715"/>
      <c r="OEL279" s="715"/>
      <c r="OEM279" s="715"/>
      <c r="OEN279" s="715"/>
      <c r="OEO279" s="715"/>
      <c r="OEP279" s="715"/>
      <c r="OEQ279" s="715"/>
      <c r="OER279" s="715"/>
      <c r="OES279" s="715"/>
      <c r="OET279" s="715"/>
      <c r="OEU279" s="715"/>
      <c r="OEV279" s="715"/>
      <c r="OEW279" s="715"/>
      <c r="OEX279" s="715"/>
      <c r="OEY279" s="715"/>
      <c r="OEZ279" s="715"/>
      <c r="OFA279" s="715"/>
      <c r="OFB279" s="715"/>
      <c r="OFC279" s="715"/>
      <c r="OFD279" s="715"/>
      <c r="OFE279" s="715"/>
      <c r="OFF279" s="715"/>
      <c r="OFG279" s="715"/>
      <c r="OFH279" s="715"/>
      <c r="OFI279" s="715"/>
      <c r="OFJ279" s="715"/>
      <c r="OFK279" s="715"/>
      <c r="OFL279" s="715"/>
      <c r="OFM279" s="715"/>
      <c r="OFN279" s="715"/>
      <c r="OFO279" s="715"/>
      <c r="OFP279" s="715"/>
      <c r="OFQ279" s="715"/>
      <c r="OFR279" s="715"/>
      <c r="OFS279" s="715"/>
      <c r="OFT279" s="715"/>
      <c r="OFU279" s="715"/>
      <c r="OFV279" s="715"/>
      <c r="OFW279" s="715"/>
      <c r="OFX279" s="715"/>
      <c r="OFY279" s="715"/>
      <c r="OFZ279" s="715"/>
      <c r="OGA279" s="715"/>
      <c r="OGB279" s="715"/>
      <c r="OGC279" s="715"/>
      <c r="OGD279" s="715"/>
      <c r="OGE279" s="715"/>
      <c r="OGF279" s="715"/>
      <c r="OGG279" s="715"/>
      <c r="OGH279" s="715"/>
      <c r="OGI279" s="715"/>
      <c r="OGJ279" s="715"/>
      <c r="OGK279" s="715"/>
      <c r="OIE279" s="715"/>
      <c r="OIF279" s="715"/>
      <c r="OIG279" s="715"/>
      <c r="OIH279" s="715"/>
      <c r="OII279" s="715"/>
      <c r="OIJ279" s="715"/>
      <c r="OIK279" s="715"/>
      <c r="OIL279" s="715"/>
      <c r="OIM279" s="715"/>
      <c r="OIN279" s="715"/>
      <c r="OIO279" s="715"/>
      <c r="OIP279" s="715"/>
      <c r="OIQ279" s="715"/>
      <c r="OIR279" s="715"/>
      <c r="OIS279" s="715"/>
      <c r="OIT279" s="715"/>
      <c r="OIU279" s="715"/>
      <c r="OIV279" s="715"/>
      <c r="OIW279" s="715"/>
      <c r="OIX279" s="715"/>
      <c r="OIY279" s="715"/>
      <c r="OIZ279" s="715"/>
      <c r="OJA279" s="715"/>
      <c r="OJB279" s="715"/>
      <c r="OJC279" s="715"/>
      <c r="OJD279" s="715"/>
      <c r="OJE279" s="715"/>
      <c r="OJF279" s="715"/>
      <c r="OJG279" s="715"/>
      <c r="OJH279" s="715"/>
      <c r="OJI279" s="715"/>
      <c r="OJJ279" s="715"/>
      <c r="OJK279" s="715"/>
      <c r="OJL279" s="715"/>
      <c r="OJM279" s="715"/>
      <c r="OJN279" s="715"/>
      <c r="OJO279" s="715"/>
      <c r="OJP279" s="715"/>
      <c r="OJQ279" s="715"/>
      <c r="OJR279" s="715"/>
      <c r="OJS279" s="715"/>
      <c r="OJT279" s="715"/>
      <c r="OJU279" s="715"/>
      <c r="OJV279" s="715"/>
      <c r="OJW279" s="715"/>
      <c r="OJX279" s="715"/>
      <c r="OJY279" s="715"/>
      <c r="OJZ279" s="715"/>
      <c r="OKA279" s="715"/>
      <c r="OKB279" s="715"/>
      <c r="OKC279" s="715"/>
      <c r="OKD279" s="715"/>
      <c r="OKE279" s="715"/>
      <c r="OKF279" s="715"/>
      <c r="OKG279" s="715"/>
      <c r="OKH279" s="715"/>
      <c r="OKI279" s="715"/>
      <c r="OKJ279" s="715"/>
      <c r="OKK279" s="715"/>
      <c r="OKL279" s="715"/>
      <c r="OKM279" s="715"/>
      <c r="OKN279" s="715"/>
      <c r="OKO279" s="715"/>
      <c r="OKP279" s="715"/>
      <c r="OKQ279" s="715"/>
      <c r="OKR279" s="715"/>
      <c r="OKS279" s="715"/>
      <c r="OKT279" s="715"/>
      <c r="OKU279" s="715"/>
      <c r="OMO279" s="715"/>
      <c r="OMP279" s="715"/>
      <c r="OMQ279" s="715"/>
      <c r="OMR279" s="715"/>
      <c r="OMS279" s="715"/>
      <c r="OMT279" s="715"/>
      <c r="OMU279" s="715"/>
      <c r="OMV279" s="715"/>
      <c r="OMW279" s="715"/>
      <c r="OMX279" s="715"/>
      <c r="OMY279" s="715"/>
      <c r="OMZ279" s="715"/>
      <c r="ONA279" s="715"/>
      <c r="ONB279" s="715"/>
      <c r="ONC279" s="715"/>
      <c r="OND279" s="715"/>
      <c r="ONE279" s="715"/>
      <c r="ONF279" s="715"/>
      <c r="ONG279" s="715"/>
      <c r="ONH279" s="715"/>
      <c r="ONI279" s="715"/>
      <c r="ONJ279" s="715"/>
      <c r="ONK279" s="715"/>
      <c r="ONL279" s="715"/>
      <c r="ONM279" s="715"/>
      <c r="ONN279" s="715"/>
      <c r="ONO279" s="715"/>
      <c r="ONP279" s="715"/>
      <c r="ONQ279" s="715"/>
      <c r="ONR279" s="715"/>
      <c r="ONS279" s="715"/>
      <c r="ONT279" s="715"/>
      <c r="ONU279" s="715"/>
      <c r="ONV279" s="715"/>
      <c r="ONW279" s="715"/>
      <c r="ONX279" s="715"/>
      <c r="ONY279" s="715"/>
      <c r="ONZ279" s="715"/>
      <c r="OOA279" s="715"/>
      <c r="OOB279" s="715"/>
      <c r="OOC279" s="715"/>
      <c r="OOD279" s="715"/>
      <c r="OOE279" s="715"/>
      <c r="OOF279" s="715"/>
      <c r="OOG279" s="715"/>
      <c r="OOH279" s="715"/>
      <c r="OOI279" s="715"/>
      <c r="OOJ279" s="715"/>
      <c r="OOK279" s="715"/>
      <c r="OOL279" s="715"/>
      <c r="OOM279" s="715"/>
      <c r="OON279" s="715"/>
      <c r="OOO279" s="715"/>
      <c r="OOP279" s="715"/>
      <c r="OOQ279" s="715"/>
      <c r="OOR279" s="715"/>
      <c r="OOS279" s="715"/>
      <c r="OOT279" s="715"/>
      <c r="OOU279" s="715"/>
      <c r="OOV279" s="715"/>
      <c r="OOW279" s="715"/>
      <c r="OOX279" s="715"/>
      <c r="OOY279" s="715"/>
      <c r="OOZ279" s="715"/>
      <c r="OPA279" s="715"/>
      <c r="OPB279" s="715"/>
      <c r="OPC279" s="715"/>
      <c r="OPD279" s="715"/>
      <c r="OPE279" s="715"/>
      <c r="OQY279" s="715"/>
      <c r="OQZ279" s="715"/>
      <c r="ORA279" s="715"/>
      <c r="ORB279" s="715"/>
      <c r="ORC279" s="715"/>
      <c r="ORD279" s="715"/>
      <c r="ORE279" s="715"/>
      <c r="ORF279" s="715"/>
      <c r="ORG279" s="715"/>
      <c r="ORH279" s="715"/>
      <c r="ORI279" s="715"/>
      <c r="ORJ279" s="715"/>
      <c r="ORK279" s="715"/>
      <c r="ORL279" s="715"/>
      <c r="ORM279" s="715"/>
      <c r="ORN279" s="715"/>
      <c r="ORO279" s="715"/>
      <c r="ORP279" s="715"/>
      <c r="ORQ279" s="715"/>
      <c r="ORR279" s="715"/>
      <c r="ORS279" s="715"/>
      <c r="ORT279" s="715"/>
      <c r="ORU279" s="715"/>
      <c r="ORV279" s="715"/>
      <c r="ORW279" s="715"/>
      <c r="ORX279" s="715"/>
      <c r="ORY279" s="715"/>
      <c r="ORZ279" s="715"/>
      <c r="OSA279" s="715"/>
      <c r="OSB279" s="715"/>
      <c r="OSC279" s="715"/>
      <c r="OSD279" s="715"/>
      <c r="OSE279" s="715"/>
      <c r="OSF279" s="715"/>
      <c r="OSG279" s="715"/>
      <c r="OSH279" s="715"/>
      <c r="OSI279" s="715"/>
      <c r="OSJ279" s="715"/>
      <c r="OSK279" s="715"/>
      <c r="OSL279" s="715"/>
      <c r="OSM279" s="715"/>
      <c r="OSN279" s="715"/>
      <c r="OSO279" s="715"/>
      <c r="OSP279" s="715"/>
      <c r="OSQ279" s="715"/>
      <c r="OSR279" s="715"/>
      <c r="OSS279" s="715"/>
      <c r="OST279" s="715"/>
      <c r="OSU279" s="715"/>
      <c r="OSV279" s="715"/>
      <c r="OSW279" s="715"/>
      <c r="OSX279" s="715"/>
      <c r="OSY279" s="715"/>
      <c r="OSZ279" s="715"/>
      <c r="OTA279" s="715"/>
      <c r="OTB279" s="715"/>
      <c r="OTC279" s="715"/>
      <c r="OTD279" s="715"/>
      <c r="OTE279" s="715"/>
      <c r="OTF279" s="715"/>
      <c r="OTG279" s="715"/>
      <c r="OTH279" s="715"/>
      <c r="OTI279" s="715"/>
      <c r="OTJ279" s="715"/>
      <c r="OTK279" s="715"/>
      <c r="OTL279" s="715"/>
      <c r="OTM279" s="715"/>
      <c r="OTN279" s="715"/>
      <c r="OTO279" s="715"/>
      <c r="OVI279" s="715"/>
      <c r="OVJ279" s="715"/>
      <c r="OVK279" s="715"/>
      <c r="OVL279" s="715"/>
      <c r="OVM279" s="715"/>
      <c r="OVN279" s="715"/>
      <c r="OVO279" s="715"/>
      <c r="OVP279" s="715"/>
      <c r="OVQ279" s="715"/>
      <c r="OVR279" s="715"/>
      <c r="OVS279" s="715"/>
      <c r="OVT279" s="715"/>
      <c r="OVU279" s="715"/>
      <c r="OVV279" s="715"/>
      <c r="OVW279" s="715"/>
      <c r="OVX279" s="715"/>
      <c r="OVY279" s="715"/>
      <c r="OVZ279" s="715"/>
      <c r="OWA279" s="715"/>
      <c r="OWB279" s="715"/>
      <c r="OWC279" s="715"/>
      <c r="OWD279" s="715"/>
      <c r="OWE279" s="715"/>
      <c r="OWF279" s="715"/>
      <c r="OWG279" s="715"/>
      <c r="OWH279" s="715"/>
      <c r="OWI279" s="715"/>
      <c r="OWJ279" s="715"/>
      <c r="OWK279" s="715"/>
      <c r="OWL279" s="715"/>
      <c r="OWM279" s="715"/>
      <c r="OWN279" s="715"/>
      <c r="OWO279" s="715"/>
      <c r="OWP279" s="715"/>
      <c r="OWQ279" s="715"/>
      <c r="OWR279" s="715"/>
      <c r="OWS279" s="715"/>
      <c r="OWT279" s="715"/>
      <c r="OWU279" s="715"/>
      <c r="OWV279" s="715"/>
      <c r="OWW279" s="715"/>
      <c r="OWX279" s="715"/>
      <c r="OWY279" s="715"/>
      <c r="OWZ279" s="715"/>
      <c r="OXA279" s="715"/>
      <c r="OXB279" s="715"/>
      <c r="OXC279" s="715"/>
      <c r="OXD279" s="715"/>
      <c r="OXE279" s="715"/>
      <c r="OXF279" s="715"/>
      <c r="OXG279" s="715"/>
      <c r="OXH279" s="715"/>
      <c r="OXI279" s="715"/>
      <c r="OXJ279" s="715"/>
      <c r="OXK279" s="715"/>
      <c r="OXL279" s="715"/>
      <c r="OXM279" s="715"/>
      <c r="OXN279" s="715"/>
      <c r="OXO279" s="715"/>
      <c r="OXP279" s="715"/>
      <c r="OXQ279" s="715"/>
      <c r="OXR279" s="715"/>
      <c r="OXS279" s="715"/>
      <c r="OXT279" s="715"/>
      <c r="OXU279" s="715"/>
      <c r="OXV279" s="715"/>
      <c r="OXW279" s="715"/>
      <c r="OXX279" s="715"/>
      <c r="OXY279" s="715"/>
      <c r="OZS279" s="715"/>
      <c r="OZT279" s="715"/>
      <c r="OZU279" s="715"/>
      <c r="OZV279" s="715"/>
      <c r="OZW279" s="715"/>
      <c r="OZX279" s="715"/>
      <c r="OZY279" s="715"/>
      <c r="OZZ279" s="715"/>
      <c r="PAA279" s="715"/>
      <c r="PAB279" s="715"/>
      <c r="PAC279" s="715"/>
      <c r="PAD279" s="715"/>
      <c r="PAE279" s="715"/>
      <c r="PAF279" s="715"/>
      <c r="PAG279" s="715"/>
      <c r="PAH279" s="715"/>
      <c r="PAI279" s="715"/>
      <c r="PAJ279" s="715"/>
      <c r="PAK279" s="715"/>
      <c r="PAL279" s="715"/>
      <c r="PAM279" s="715"/>
      <c r="PAN279" s="715"/>
      <c r="PAO279" s="715"/>
      <c r="PAP279" s="715"/>
      <c r="PAQ279" s="715"/>
      <c r="PAR279" s="715"/>
      <c r="PAS279" s="715"/>
      <c r="PAT279" s="715"/>
      <c r="PAU279" s="715"/>
      <c r="PAV279" s="715"/>
      <c r="PAW279" s="715"/>
      <c r="PAX279" s="715"/>
      <c r="PAY279" s="715"/>
      <c r="PAZ279" s="715"/>
      <c r="PBA279" s="715"/>
      <c r="PBB279" s="715"/>
      <c r="PBC279" s="715"/>
      <c r="PBD279" s="715"/>
      <c r="PBE279" s="715"/>
      <c r="PBF279" s="715"/>
      <c r="PBG279" s="715"/>
      <c r="PBH279" s="715"/>
      <c r="PBI279" s="715"/>
      <c r="PBJ279" s="715"/>
      <c r="PBK279" s="715"/>
      <c r="PBL279" s="715"/>
      <c r="PBM279" s="715"/>
      <c r="PBN279" s="715"/>
      <c r="PBO279" s="715"/>
      <c r="PBP279" s="715"/>
      <c r="PBQ279" s="715"/>
      <c r="PBR279" s="715"/>
      <c r="PBS279" s="715"/>
      <c r="PBT279" s="715"/>
      <c r="PBU279" s="715"/>
      <c r="PBV279" s="715"/>
      <c r="PBW279" s="715"/>
      <c r="PBX279" s="715"/>
      <c r="PBY279" s="715"/>
      <c r="PBZ279" s="715"/>
      <c r="PCA279" s="715"/>
      <c r="PCB279" s="715"/>
      <c r="PCC279" s="715"/>
      <c r="PCD279" s="715"/>
      <c r="PCE279" s="715"/>
      <c r="PCF279" s="715"/>
      <c r="PCG279" s="715"/>
      <c r="PCH279" s="715"/>
      <c r="PCI279" s="715"/>
      <c r="PEC279" s="715"/>
      <c r="PED279" s="715"/>
      <c r="PEE279" s="715"/>
      <c r="PEF279" s="715"/>
      <c r="PEG279" s="715"/>
      <c r="PEH279" s="715"/>
      <c r="PEI279" s="715"/>
      <c r="PEJ279" s="715"/>
      <c r="PEK279" s="715"/>
      <c r="PEL279" s="715"/>
      <c r="PEM279" s="715"/>
      <c r="PEN279" s="715"/>
      <c r="PEO279" s="715"/>
      <c r="PEP279" s="715"/>
      <c r="PEQ279" s="715"/>
      <c r="PER279" s="715"/>
      <c r="PES279" s="715"/>
      <c r="PET279" s="715"/>
      <c r="PEU279" s="715"/>
      <c r="PEV279" s="715"/>
      <c r="PEW279" s="715"/>
      <c r="PEX279" s="715"/>
      <c r="PEY279" s="715"/>
      <c r="PEZ279" s="715"/>
      <c r="PFA279" s="715"/>
      <c r="PFB279" s="715"/>
      <c r="PFC279" s="715"/>
      <c r="PFD279" s="715"/>
      <c r="PFE279" s="715"/>
      <c r="PFF279" s="715"/>
      <c r="PFG279" s="715"/>
      <c r="PFH279" s="715"/>
      <c r="PFI279" s="715"/>
      <c r="PFJ279" s="715"/>
      <c r="PFK279" s="715"/>
      <c r="PFL279" s="715"/>
      <c r="PFM279" s="715"/>
      <c r="PFN279" s="715"/>
      <c r="PFO279" s="715"/>
      <c r="PFP279" s="715"/>
      <c r="PFQ279" s="715"/>
      <c r="PFR279" s="715"/>
      <c r="PFS279" s="715"/>
      <c r="PFT279" s="715"/>
      <c r="PFU279" s="715"/>
      <c r="PFV279" s="715"/>
      <c r="PFW279" s="715"/>
      <c r="PFX279" s="715"/>
      <c r="PFY279" s="715"/>
      <c r="PFZ279" s="715"/>
      <c r="PGA279" s="715"/>
      <c r="PGB279" s="715"/>
      <c r="PGC279" s="715"/>
      <c r="PGD279" s="715"/>
      <c r="PGE279" s="715"/>
      <c r="PGF279" s="715"/>
      <c r="PGG279" s="715"/>
      <c r="PGH279" s="715"/>
      <c r="PGI279" s="715"/>
      <c r="PGJ279" s="715"/>
      <c r="PGK279" s="715"/>
      <c r="PGL279" s="715"/>
      <c r="PGM279" s="715"/>
      <c r="PGN279" s="715"/>
      <c r="PGO279" s="715"/>
      <c r="PGP279" s="715"/>
      <c r="PGQ279" s="715"/>
      <c r="PGR279" s="715"/>
      <c r="PGS279" s="715"/>
      <c r="PIM279" s="715"/>
      <c r="PIN279" s="715"/>
      <c r="PIO279" s="715"/>
      <c r="PIP279" s="715"/>
      <c r="PIQ279" s="715"/>
      <c r="PIR279" s="715"/>
      <c r="PIS279" s="715"/>
      <c r="PIT279" s="715"/>
      <c r="PIU279" s="715"/>
      <c r="PIV279" s="715"/>
      <c r="PIW279" s="715"/>
      <c r="PIX279" s="715"/>
      <c r="PIY279" s="715"/>
      <c r="PIZ279" s="715"/>
      <c r="PJA279" s="715"/>
      <c r="PJB279" s="715"/>
      <c r="PJC279" s="715"/>
      <c r="PJD279" s="715"/>
      <c r="PJE279" s="715"/>
      <c r="PJF279" s="715"/>
      <c r="PJG279" s="715"/>
      <c r="PJH279" s="715"/>
      <c r="PJI279" s="715"/>
      <c r="PJJ279" s="715"/>
      <c r="PJK279" s="715"/>
      <c r="PJL279" s="715"/>
      <c r="PJM279" s="715"/>
      <c r="PJN279" s="715"/>
      <c r="PJO279" s="715"/>
      <c r="PJP279" s="715"/>
      <c r="PJQ279" s="715"/>
      <c r="PJR279" s="715"/>
      <c r="PJS279" s="715"/>
      <c r="PJT279" s="715"/>
      <c r="PJU279" s="715"/>
      <c r="PJV279" s="715"/>
      <c r="PJW279" s="715"/>
      <c r="PJX279" s="715"/>
      <c r="PJY279" s="715"/>
      <c r="PJZ279" s="715"/>
      <c r="PKA279" s="715"/>
      <c r="PKB279" s="715"/>
      <c r="PKC279" s="715"/>
      <c r="PKD279" s="715"/>
      <c r="PKE279" s="715"/>
      <c r="PKF279" s="715"/>
      <c r="PKG279" s="715"/>
      <c r="PKH279" s="715"/>
      <c r="PKI279" s="715"/>
      <c r="PKJ279" s="715"/>
      <c r="PKK279" s="715"/>
      <c r="PKL279" s="715"/>
      <c r="PKM279" s="715"/>
      <c r="PKN279" s="715"/>
      <c r="PKO279" s="715"/>
      <c r="PKP279" s="715"/>
      <c r="PKQ279" s="715"/>
      <c r="PKR279" s="715"/>
      <c r="PKS279" s="715"/>
      <c r="PKT279" s="715"/>
      <c r="PKU279" s="715"/>
      <c r="PKV279" s="715"/>
      <c r="PKW279" s="715"/>
      <c r="PKX279" s="715"/>
      <c r="PKY279" s="715"/>
      <c r="PKZ279" s="715"/>
      <c r="PLA279" s="715"/>
      <c r="PLB279" s="715"/>
      <c r="PLC279" s="715"/>
      <c r="PMW279" s="715"/>
      <c r="PMX279" s="715"/>
      <c r="PMY279" s="715"/>
      <c r="PMZ279" s="715"/>
      <c r="PNA279" s="715"/>
      <c r="PNB279" s="715"/>
      <c r="PNC279" s="715"/>
      <c r="PND279" s="715"/>
      <c r="PNE279" s="715"/>
      <c r="PNF279" s="715"/>
      <c r="PNG279" s="715"/>
      <c r="PNH279" s="715"/>
      <c r="PNI279" s="715"/>
      <c r="PNJ279" s="715"/>
      <c r="PNK279" s="715"/>
      <c r="PNL279" s="715"/>
      <c r="PNM279" s="715"/>
      <c r="PNN279" s="715"/>
      <c r="PNO279" s="715"/>
      <c r="PNP279" s="715"/>
      <c r="PNQ279" s="715"/>
      <c r="PNR279" s="715"/>
      <c r="PNS279" s="715"/>
      <c r="PNT279" s="715"/>
      <c r="PNU279" s="715"/>
      <c r="PNV279" s="715"/>
      <c r="PNW279" s="715"/>
      <c r="PNX279" s="715"/>
      <c r="PNY279" s="715"/>
      <c r="PNZ279" s="715"/>
      <c r="POA279" s="715"/>
      <c r="POB279" s="715"/>
      <c r="POC279" s="715"/>
      <c r="POD279" s="715"/>
      <c r="POE279" s="715"/>
      <c r="POF279" s="715"/>
      <c r="POG279" s="715"/>
      <c r="POH279" s="715"/>
      <c r="POI279" s="715"/>
      <c r="POJ279" s="715"/>
      <c r="POK279" s="715"/>
      <c r="POL279" s="715"/>
      <c r="POM279" s="715"/>
      <c r="PON279" s="715"/>
      <c r="POO279" s="715"/>
      <c r="POP279" s="715"/>
      <c r="POQ279" s="715"/>
      <c r="POR279" s="715"/>
      <c r="POS279" s="715"/>
      <c r="POT279" s="715"/>
      <c r="POU279" s="715"/>
      <c r="POV279" s="715"/>
      <c r="POW279" s="715"/>
      <c r="POX279" s="715"/>
      <c r="POY279" s="715"/>
      <c r="POZ279" s="715"/>
      <c r="PPA279" s="715"/>
      <c r="PPB279" s="715"/>
      <c r="PPC279" s="715"/>
      <c r="PPD279" s="715"/>
      <c r="PPE279" s="715"/>
      <c r="PPF279" s="715"/>
      <c r="PPG279" s="715"/>
      <c r="PPH279" s="715"/>
      <c r="PPI279" s="715"/>
      <c r="PPJ279" s="715"/>
      <c r="PPK279" s="715"/>
      <c r="PPL279" s="715"/>
      <c r="PPM279" s="715"/>
      <c r="PRG279" s="715"/>
      <c r="PRH279" s="715"/>
      <c r="PRI279" s="715"/>
      <c r="PRJ279" s="715"/>
      <c r="PRK279" s="715"/>
      <c r="PRL279" s="715"/>
      <c r="PRM279" s="715"/>
      <c r="PRN279" s="715"/>
      <c r="PRO279" s="715"/>
      <c r="PRP279" s="715"/>
      <c r="PRQ279" s="715"/>
      <c r="PRR279" s="715"/>
      <c r="PRS279" s="715"/>
      <c r="PRT279" s="715"/>
      <c r="PRU279" s="715"/>
      <c r="PRV279" s="715"/>
      <c r="PRW279" s="715"/>
      <c r="PRX279" s="715"/>
      <c r="PRY279" s="715"/>
      <c r="PRZ279" s="715"/>
      <c r="PSA279" s="715"/>
      <c r="PSB279" s="715"/>
      <c r="PSC279" s="715"/>
      <c r="PSD279" s="715"/>
      <c r="PSE279" s="715"/>
      <c r="PSF279" s="715"/>
      <c r="PSG279" s="715"/>
      <c r="PSH279" s="715"/>
      <c r="PSI279" s="715"/>
      <c r="PSJ279" s="715"/>
      <c r="PSK279" s="715"/>
      <c r="PSL279" s="715"/>
      <c r="PSM279" s="715"/>
      <c r="PSN279" s="715"/>
      <c r="PSO279" s="715"/>
      <c r="PSP279" s="715"/>
      <c r="PSQ279" s="715"/>
      <c r="PSR279" s="715"/>
      <c r="PSS279" s="715"/>
      <c r="PST279" s="715"/>
      <c r="PSU279" s="715"/>
      <c r="PSV279" s="715"/>
      <c r="PSW279" s="715"/>
      <c r="PSX279" s="715"/>
      <c r="PSY279" s="715"/>
      <c r="PSZ279" s="715"/>
      <c r="PTA279" s="715"/>
      <c r="PTB279" s="715"/>
      <c r="PTC279" s="715"/>
      <c r="PTD279" s="715"/>
      <c r="PTE279" s="715"/>
      <c r="PTF279" s="715"/>
      <c r="PTG279" s="715"/>
      <c r="PTH279" s="715"/>
      <c r="PTI279" s="715"/>
      <c r="PTJ279" s="715"/>
      <c r="PTK279" s="715"/>
      <c r="PTL279" s="715"/>
      <c r="PTM279" s="715"/>
      <c r="PTN279" s="715"/>
      <c r="PTO279" s="715"/>
      <c r="PTP279" s="715"/>
      <c r="PTQ279" s="715"/>
      <c r="PTR279" s="715"/>
      <c r="PTS279" s="715"/>
      <c r="PTT279" s="715"/>
      <c r="PTU279" s="715"/>
      <c r="PTV279" s="715"/>
      <c r="PTW279" s="715"/>
      <c r="PVQ279" s="715"/>
      <c r="PVR279" s="715"/>
      <c r="PVS279" s="715"/>
      <c r="PVT279" s="715"/>
      <c r="PVU279" s="715"/>
      <c r="PVV279" s="715"/>
      <c r="PVW279" s="715"/>
      <c r="PVX279" s="715"/>
      <c r="PVY279" s="715"/>
      <c r="PVZ279" s="715"/>
      <c r="PWA279" s="715"/>
      <c r="PWB279" s="715"/>
      <c r="PWC279" s="715"/>
      <c r="PWD279" s="715"/>
      <c r="PWE279" s="715"/>
      <c r="PWF279" s="715"/>
      <c r="PWG279" s="715"/>
      <c r="PWH279" s="715"/>
      <c r="PWI279" s="715"/>
      <c r="PWJ279" s="715"/>
      <c r="PWK279" s="715"/>
      <c r="PWL279" s="715"/>
      <c r="PWM279" s="715"/>
      <c r="PWN279" s="715"/>
      <c r="PWO279" s="715"/>
      <c r="PWP279" s="715"/>
      <c r="PWQ279" s="715"/>
      <c r="PWR279" s="715"/>
      <c r="PWS279" s="715"/>
      <c r="PWT279" s="715"/>
      <c r="PWU279" s="715"/>
      <c r="PWV279" s="715"/>
      <c r="PWW279" s="715"/>
      <c r="PWX279" s="715"/>
      <c r="PWY279" s="715"/>
      <c r="PWZ279" s="715"/>
      <c r="PXA279" s="715"/>
      <c r="PXB279" s="715"/>
      <c r="PXC279" s="715"/>
      <c r="PXD279" s="715"/>
      <c r="PXE279" s="715"/>
      <c r="PXF279" s="715"/>
      <c r="PXG279" s="715"/>
      <c r="PXH279" s="715"/>
      <c r="PXI279" s="715"/>
      <c r="PXJ279" s="715"/>
      <c r="PXK279" s="715"/>
      <c r="PXL279" s="715"/>
      <c r="PXM279" s="715"/>
      <c r="PXN279" s="715"/>
      <c r="PXO279" s="715"/>
      <c r="PXP279" s="715"/>
      <c r="PXQ279" s="715"/>
      <c r="PXR279" s="715"/>
      <c r="PXS279" s="715"/>
      <c r="PXT279" s="715"/>
      <c r="PXU279" s="715"/>
      <c r="PXV279" s="715"/>
      <c r="PXW279" s="715"/>
      <c r="PXX279" s="715"/>
      <c r="PXY279" s="715"/>
      <c r="PXZ279" s="715"/>
      <c r="PYA279" s="715"/>
      <c r="PYB279" s="715"/>
      <c r="PYC279" s="715"/>
      <c r="PYD279" s="715"/>
      <c r="PYE279" s="715"/>
      <c r="PYF279" s="715"/>
      <c r="PYG279" s="715"/>
      <c r="QAA279" s="715"/>
      <c r="QAB279" s="715"/>
      <c r="QAC279" s="715"/>
      <c r="QAD279" s="715"/>
      <c r="QAE279" s="715"/>
      <c r="QAF279" s="715"/>
      <c r="QAG279" s="715"/>
      <c r="QAH279" s="715"/>
      <c r="QAI279" s="715"/>
      <c r="QAJ279" s="715"/>
      <c r="QAK279" s="715"/>
      <c r="QAL279" s="715"/>
      <c r="QAM279" s="715"/>
      <c r="QAN279" s="715"/>
      <c r="QAO279" s="715"/>
      <c r="QAP279" s="715"/>
      <c r="QAQ279" s="715"/>
      <c r="QAR279" s="715"/>
      <c r="QAS279" s="715"/>
      <c r="QAT279" s="715"/>
      <c r="QAU279" s="715"/>
      <c r="QAV279" s="715"/>
      <c r="QAW279" s="715"/>
      <c r="QAX279" s="715"/>
      <c r="QAY279" s="715"/>
      <c r="QAZ279" s="715"/>
      <c r="QBA279" s="715"/>
      <c r="QBB279" s="715"/>
      <c r="QBC279" s="715"/>
      <c r="QBD279" s="715"/>
      <c r="QBE279" s="715"/>
      <c r="QBF279" s="715"/>
      <c r="QBG279" s="715"/>
      <c r="QBH279" s="715"/>
      <c r="QBI279" s="715"/>
      <c r="QBJ279" s="715"/>
      <c r="QBK279" s="715"/>
      <c r="QBL279" s="715"/>
      <c r="QBM279" s="715"/>
      <c r="QBN279" s="715"/>
      <c r="QBO279" s="715"/>
      <c r="QBP279" s="715"/>
      <c r="QBQ279" s="715"/>
      <c r="QBR279" s="715"/>
      <c r="QBS279" s="715"/>
      <c r="QBT279" s="715"/>
      <c r="QBU279" s="715"/>
      <c r="QBV279" s="715"/>
      <c r="QBW279" s="715"/>
      <c r="QBX279" s="715"/>
      <c r="QBY279" s="715"/>
      <c r="QBZ279" s="715"/>
      <c r="QCA279" s="715"/>
      <c r="QCB279" s="715"/>
      <c r="QCC279" s="715"/>
      <c r="QCD279" s="715"/>
      <c r="QCE279" s="715"/>
      <c r="QCF279" s="715"/>
      <c r="QCG279" s="715"/>
      <c r="QCH279" s="715"/>
      <c r="QCI279" s="715"/>
      <c r="QCJ279" s="715"/>
      <c r="QCK279" s="715"/>
      <c r="QCL279" s="715"/>
      <c r="QCM279" s="715"/>
      <c r="QCN279" s="715"/>
      <c r="QCO279" s="715"/>
      <c r="QCP279" s="715"/>
      <c r="QCQ279" s="715"/>
      <c r="QEK279" s="715"/>
      <c r="QEL279" s="715"/>
      <c r="QEM279" s="715"/>
      <c r="QEN279" s="715"/>
      <c r="QEO279" s="715"/>
      <c r="QEP279" s="715"/>
      <c r="QEQ279" s="715"/>
      <c r="QER279" s="715"/>
      <c r="QES279" s="715"/>
      <c r="QET279" s="715"/>
      <c r="QEU279" s="715"/>
      <c r="QEV279" s="715"/>
      <c r="QEW279" s="715"/>
      <c r="QEX279" s="715"/>
      <c r="QEY279" s="715"/>
      <c r="QEZ279" s="715"/>
      <c r="QFA279" s="715"/>
      <c r="QFB279" s="715"/>
      <c r="QFC279" s="715"/>
      <c r="QFD279" s="715"/>
      <c r="QFE279" s="715"/>
      <c r="QFF279" s="715"/>
      <c r="QFG279" s="715"/>
      <c r="QFH279" s="715"/>
      <c r="QFI279" s="715"/>
      <c r="QFJ279" s="715"/>
      <c r="QFK279" s="715"/>
      <c r="QFL279" s="715"/>
      <c r="QFM279" s="715"/>
      <c r="QFN279" s="715"/>
      <c r="QFO279" s="715"/>
      <c r="QFP279" s="715"/>
      <c r="QFQ279" s="715"/>
      <c r="QFR279" s="715"/>
      <c r="QFS279" s="715"/>
      <c r="QFT279" s="715"/>
      <c r="QFU279" s="715"/>
      <c r="QFV279" s="715"/>
      <c r="QFW279" s="715"/>
      <c r="QFX279" s="715"/>
      <c r="QFY279" s="715"/>
      <c r="QFZ279" s="715"/>
      <c r="QGA279" s="715"/>
      <c r="QGB279" s="715"/>
      <c r="QGC279" s="715"/>
      <c r="QGD279" s="715"/>
      <c r="QGE279" s="715"/>
      <c r="QGF279" s="715"/>
      <c r="QGG279" s="715"/>
      <c r="QGH279" s="715"/>
      <c r="QGI279" s="715"/>
      <c r="QGJ279" s="715"/>
      <c r="QGK279" s="715"/>
      <c r="QGL279" s="715"/>
      <c r="QGM279" s="715"/>
      <c r="QGN279" s="715"/>
      <c r="QGO279" s="715"/>
      <c r="QGP279" s="715"/>
      <c r="QGQ279" s="715"/>
      <c r="QGR279" s="715"/>
      <c r="QGS279" s="715"/>
      <c r="QGT279" s="715"/>
      <c r="QGU279" s="715"/>
      <c r="QGV279" s="715"/>
      <c r="QGW279" s="715"/>
      <c r="QGX279" s="715"/>
      <c r="QGY279" s="715"/>
      <c r="QGZ279" s="715"/>
      <c r="QHA279" s="715"/>
      <c r="QIU279" s="715"/>
      <c r="QIV279" s="715"/>
      <c r="QIW279" s="715"/>
      <c r="QIX279" s="715"/>
      <c r="QIY279" s="715"/>
      <c r="QIZ279" s="715"/>
      <c r="QJA279" s="715"/>
      <c r="QJB279" s="715"/>
      <c r="QJC279" s="715"/>
      <c r="QJD279" s="715"/>
      <c r="QJE279" s="715"/>
      <c r="QJF279" s="715"/>
      <c r="QJG279" s="715"/>
      <c r="QJH279" s="715"/>
      <c r="QJI279" s="715"/>
      <c r="QJJ279" s="715"/>
      <c r="QJK279" s="715"/>
      <c r="QJL279" s="715"/>
      <c r="QJM279" s="715"/>
      <c r="QJN279" s="715"/>
      <c r="QJO279" s="715"/>
      <c r="QJP279" s="715"/>
      <c r="QJQ279" s="715"/>
      <c r="QJR279" s="715"/>
      <c r="QJS279" s="715"/>
      <c r="QJT279" s="715"/>
      <c r="QJU279" s="715"/>
      <c r="QJV279" s="715"/>
      <c r="QJW279" s="715"/>
      <c r="QJX279" s="715"/>
      <c r="QJY279" s="715"/>
      <c r="QJZ279" s="715"/>
      <c r="QKA279" s="715"/>
      <c r="QKB279" s="715"/>
      <c r="QKC279" s="715"/>
      <c r="QKD279" s="715"/>
      <c r="QKE279" s="715"/>
      <c r="QKF279" s="715"/>
      <c r="QKG279" s="715"/>
      <c r="QKH279" s="715"/>
      <c r="QKI279" s="715"/>
      <c r="QKJ279" s="715"/>
      <c r="QKK279" s="715"/>
      <c r="QKL279" s="715"/>
      <c r="QKM279" s="715"/>
      <c r="QKN279" s="715"/>
      <c r="QKO279" s="715"/>
      <c r="QKP279" s="715"/>
      <c r="QKQ279" s="715"/>
      <c r="QKR279" s="715"/>
      <c r="QKS279" s="715"/>
      <c r="QKT279" s="715"/>
      <c r="QKU279" s="715"/>
      <c r="QKV279" s="715"/>
      <c r="QKW279" s="715"/>
      <c r="QKX279" s="715"/>
      <c r="QKY279" s="715"/>
      <c r="QKZ279" s="715"/>
      <c r="QLA279" s="715"/>
      <c r="QLB279" s="715"/>
      <c r="QLC279" s="715"/>
      <c r="QLD279" s="715"/>
      <c r="QLE279" s="715"/>
      <c r="QLF279" s="715"/>
      <c r="QLG279" s="715"/>
      <c r="QLH279" s="715"/>
      <c r="QLI279" s="715"/>
      <c r="QLJ279" s="715"/>
      <c r="QLK279" s="715"/>
      <c r="QNE279" s="715"/>
      <c r="QNF279" s="715"/>
      <c r="QNG279" s="715"/>
      <c r="QNH279" s="715"/>
      <c r="QNI279" s="715"/>
      <c r="QNJ279" s="715"/>
      <c r="QNK279" s="715"/>
      <c r="QNL279" s="715"/>
      <c r="QNM279" s="715"/>
      <c r="QNN279" s="715"/>
      <c r="QNO279" s="715"/>
      <c r="QNP279" s="715"/>
      <c r="QNQ279" s="715"/>
      <c r="QNR279" s="715"/>
      <c r="QNS279" s="715"/>
      <c r="QNT279" s="715"/>
      <c r="QNU279" s="715"/>
      <c r="QNV279" s="715"/>
      <c r="QNW279" s="715"/>
      <c r="QNX279" s="715"/>
      <c r="QNY279" s="715"/>
      <c r="QNZ279" s="715"/>
      <c r="QOA279" s="715"/>
      <c r="QOB279" s="715"/>
      <c r="QOC279" s="715"/>
      <c r="QOD279" s="715"/>
      <c r="QOE279" s="715"/>
      <c r="QOF279" s="715"/>
      <c r="QOG279" s="715"/>
      <c r="QOH279" s="715"/>
      <c r="QOI279" s="715"/>
      <c r="QOJ279" s="715"/>
      <c r="QOK279" s="715"/>
      <c r="QOL279" s="715"/>
      <c r="QOM279" s="715"/>
      <c r="QON279" s="715"/>
      <c r="QOO279" s="715"/>
      <c r="QOP279" s="715"/>
      <c r="QOQ279" s="715"/>
      <c r="QOR279" s="715"/>
      <c r="QOS279" s="715"/>
      <c r="QOT279" s="715"/>
      <c r="QOU279" s="715"/>
      <c r="QOV279" s="715"/>
      <c r="QOW279" s="715"/>
      <c r="QOX279" s="715"/>
      <c r="QOY279" s="715"/>
      <c r="QOZ279" s="715"/>
      <c r="QPA279" s="715"/>
      <c r="QPB279" s="715"/>
      <c r="QPC279" s="715"/>
      <c r="QPD279" s="715"/>
      <c r="QPE279" s="715"/>
      <c r="QPF279" s="715"/>
      <c r="QPG279" s="715"/>
      <c r="QPH279" s="715"/>
      <c r="QPI279" s="715"/>
      <c r="QPJ279" s="715"/>
      <c r="QPK279" s="715"/>
      <c r="QPL279" s="715"/>
      <c r="QPM279" s="715"/>
      <c r="QPN279" s="715"/>
      <c r="QPO279" s="715"/>
      <c r="QPP279" s="715"/>
      <c r="QPQ279" s="715"/>
      <c r="QPR279" s="715"/>
      <c r="QPS279" s="715"/>
      <c r="QPT279" s="715"/>
      <c r="QPU279" s="715"/>
      <c r="QRO279" s="715"/>
      <c r="QRP279" s="715"/>
      <c r="QRQ279" s="715"/>
      <c r="QRR279" s="715"/>
      <c r="QRS279" s="715"/>
      <c r="QRT279" s="715"/>
      <c r="QRU279" s="715"/>
      <c r="QRV279" s="715"/>
      <c r="QRW279" s="715"/>
      <c r="QRX279" s="715"/>
      <c r="QRY279" s="715"/>
      <c r="QRZ279" s="715"/>
      <c r="QSA279" s="715"/>
      <c r="QSB279" s="715"/>
      <c r="QSC279" s="715"/>
      <c r="QSD279" s="715"/>
      <c r="QSE279" s="715"/>
      <c r="QSF279" s="715"/>
      <c r="QSG279" s="715"/>
      <c r="QSH279" s="715"/>
      <c r="QSI279" s="715"/>
      <c r="QSJ279" s="715"/>
      <c r="QSK279" s="715"/>
      <c r="QSL279" s="715"/>
      <c r="QSM279" s="715"/>
      <c r="QSN279" s="715"/>
      <c r="QSO279" s="715"/>
      <c r="QSP279" s="715"/>
      <c r="QSQ279" s="715"/>
      <c r="QSR279" s="715"/>
      <c r="QSS279" s="715"/>
      <c r="QST279" s="715"/>
      <c r="QSU279" s="715"/>
      <c r="QSV279" s="715"/>
      <c r="QSW279" s="715"/>
      <c r="QSX279" s="715"/>
      <c r="QSY279" s="715"/>
      <c r="QSZ279" s="715"/>
      <c r="QTA279" s="715"/>
      <c r="QTB279" s="715"/>
      <c r="QTC279" s="715"/>
      <c r="QTD279" s="715"/>
      <c r="QTE279" s="715"/>
      <c r="QTF279" s="715"/>
      <c r="QTG279" s="715"/>
      <c r="QTH279" s="715"/>
      <c r="QTI279" s="715"/>
      <c r="QTJ279" s="715"/>
      <c r="QTK279" s="715"/>
      <c r="QTL279" s="715"/>
      <c r="QTM279" s="715"/>
      <c r="QTN279" s="715"/>
      <c r="QTO279" s="715"/>
      <c r="QTP279" s="715"/>
      <c r="QTQ279" s="715"/>
      <c r="QTR279" s="715"/>
      <c r="QTS279" s="715"/>
      <c r="QTT279" s="715"/>
      <c r="QTU279" s="715"/>
      <c r="QTV279" s="715"/>
      <c r="QTW279" s="715"/>
      <c r="QTX279" s="715"/>
      <c r="QTY279" s="715"/>
      <c r="QTZ279" s="715"/>
      <c r="QUA279" s="715"/>
      <c r="QUB279" s="715"/>
      <c r="QUC279" s="715"/>
      <c r="QUD279" s="715"/>
      <c r="QUE279" s="715"/>
      <c r="QVY279" s="715"/>
      <c r="QVZ279" s="715"/>
      <c r="QWA279" s="715"/>
      <c r="QWB279" s="715"/>
      <c r="QWC279" s="715"/>
      <c r="QWD279" s="715"/>
      <c r="QWE279" s="715"/>
      <c r="QWF279" s="715"/>
      <c r="QWG279" s="715"/>
      <c r="QWH279" s="715"/>
      <c r="QWI279" s="715"/>
      <c r="QWJ279" s="715"/>
      <c r="QWK279" s="715"/>
      <c r="QWL279" s="715"/>
      <c r="QWM279" s="715"/>
      <c r="QWN279" s="715"/>
      <c r="QWO279" s="715"/>
      <c r="QWP279" s="715"/>
      <c r="QWQ279" s="715"/>
      <c r="QWR279" s="715"/>
      <c r="QWS279" s="715"/>
      <c r="QWT279" s="715"/>
      <c r="QWU279" s="715"/>
      <c r="QWV279" s="715"/>
      <c r="QWW279" s="715"/>
      <c r="QWX279" s="715"/>
      <c r="QWY279" s="715"/>
      <c r="QWZ279" s="715"/>
      <c r="QXA279" s="715"/>
      <c r="QXB279" s="715"/>
      <c r="QXC279" s="715"/>
      <c r="QXD279" s="715"/>
      <c r="QXE279" s="715"/>
      <c r="QXF279" s="715"/>
      <c r="QXG279" s="715"/>
      <c r="QXH279" s="715"/>
      <c r="QXI279" s="715"/>
      <c r="QXJ279" s="715"/>
      <c r="QXK279" s="715"/>
      <c r="QXL279" s="715"/>
      <c r="QXM279" s="715"/>
      <c r="QXN279" s="715"/>
      <c r="QXO279" s="715"/>
      <c r="QXP279" s="715"/>
      <c r="QXQ279" s="715"/>
      <c r="QXR279" s="715"/>
      <c r="QXS279" s="715"/>
      <c r="QXT279" s="715"/>
      <c r="QXU279" s="715"/>
      <c r="QXV279" s="715"/>
      <c r="QXW279" s="715"/>
      <c r="QXX279" s="715"/>
      <c r="QXY279" s="715"/>
      <c r="QXZ279" s="715"/>
      <c r="QYA279" s="715"/>
      <c r="QYB279" s="715"/>
      <c r="QYC279" s="715"/>
      <c r="QYD279" s="715"/>
      <c r="QYE279" s="715"/>
      <c r="QYF279" s="715"/>
      <c r="QYG279" s="715"/>
      <c r="QYH279" s="715"/>
      <c r="QYI279" s="715"/>
      <c r="QYJ279" s="715"/>
      <c r="QYK279" s="715"/>
      <c r="QYL279" s="715"/>
      <c r="QYM279" s="715"/>
      <c r="QYN279" s="715"/>
      <c r="QYO279" s="715"/>
      <c r="RAI279" s="715"/>
      <c r="RAJ279" s="715"/>
      <c r="RAK279" s="715"/>
      <c r="RAL279" s="715"/>
      <c r="RAM279" s="715"/>
      <c r="RAN279" s="715"/>
      <c r="RAO279" s="715"/>
      <c r="RAP279" s="715"/>
      <c r="RAQ279" s="715"/>
      <c r="RAR279" s="715"/>
      <c r="RAS279" s="715"/>
      <c r="RAT279" s="715"/>
      <c r="RAU279" s="715"/>
      <c r="RAV279" s="715"/>
      <c r="RAW279" s="715"/>
      <c r="RAX279" s="715"/>
      <c r="RAY279" s="715"/>
      <c r="RAZ279" s="715"/>
      <c r="RBA279" s="715"/>
      <c r="RBB279" s="715"/>
      <c r="RBC279" s="715"/>
      <c r="RBD279" s="715"/>
      <c r="RBE279" s="715"/>
      <c r="RBF279" s="715"/>
      <c r="RBG279" s="715"/>
      <c r="RBH279" s="715"/>
      <c r="RBI279" s="715"/>
      <c r="RBJ279" s="715"/>
      <c r="RBK279" s="715"/>
      <c r="RBL279" s="715"/>
      <c r="RBM279" s="715"/>
      <c r="RBN279" s="715"/>
      <c r="RBO279" s="715"/>
      <c r="RBP279" s="715"/>
      <c r="RBQ279" s="715"/>
      <c r="RBR279" s="715"/>
      <c r="RBS279" s="715"/>
      <c r="RBT279" s="715"/>
      <c r="RBU279" s="715"/>
      <c r="RBV279" s="715"/>
      <c r="RBW279" s="715"/>
      <c r="RBX279" s="715"/>
      <c r="RBY279" s="715"/>
      <c r="RBZ279" s="715"/>
      <c r="RCA279" s="715"/>
      <c r="RCB279" s="715"/>
      <c r="RCC279" s="715"/>
      <c r="RCD279" s="715"/>
      <c r="RCE279" s="715"/>
      <c r="RCF279" s="715"/>
      <c r="RCG279" s="715"/>
      <c r="RCH279" s="715"/>
      <c r="RCI279" s="715"/>
      <c r="RCJ279" s="715"/>
      <c r="RCK279" s="715"/>
      <c r="RCL279" s="715"/>
      <c r="RCM279" s="715"/>
      <c r="RCN279" s="715"/>
      <c r="RCO279" s="715"/>
      <c r="RCP279" s="715"/>
      <c r="RCQ279" s="715"/>
      <c r="RCR279" s="715"/>
      <c r="RCS279" s="715"/>
      <c r="RCT279" s="715"/>
      <c r="RCU279" s="715"/>
      <c r="RCV279" s="715"/>
      <c r="RCW279" s="715"/>
      <c r="RCX279" s="715"/>
      <c r="RCY279" s="715"/>
      <c r="RES279" s="715"/>
      <c r="RET279" s="715"/>
      <c r="REU279" s="715"/>
      <c r="REV279" s="715"/>
      <c r="REW279" s="715"/>
      <c r="REX279" s="715"/>
      <c r="REY279" s="715"/>
      <c r="REZ279" s="715"/>
      <c r="RFA279" s="715"/>
      <c r="RFB279" s="715"/>
      <c r="RFC279" s="715"/>
      <c r="RFD279" s="715"/>
      <c r="RFE279" s="715"/>
      <c r="RFF279" s="715"/>
      <c r="RFG279" s="715"/>
      <c r="RFH279" s="715"/>
      <c r="RFI279" s="715"/>
      <c r="RFJ279" s="715"/>
      <c r="RFK279" s="715"/>
      <c r="RFL279" s="715"/>
      <c r="RFM279" s="715"/>
      <c r="RFN279" s="715"/>
      <c r="RFO279" s="715"/>
      <c r="RFP279" s="715"/>
      <c r="RFQ279" s="715"/>
      <c r="RFR279" s="715"/>
      <c r="RFS279" s="715"/>
      <c r="RFT279" s="715"/>
      <c r="RFU279" s="715"/>
      <c r="RFV279" s="715"/>
      <c r="RFW279" s="715"/>
      <c r="RFX279" s="715"/>
      <c r="RFY279" s="715"/>
      <c r="RFZ279" s="715"/>
      <c r="RGA279" s="715"/>
      <c r="RGB279" s="715"/>
      <c r="RGC279" s="715"/>
      <c r="RGD279" s="715"/>
      <c r="RGE279" s="715"/>
      <c r="RGF279" s="715"/>
      <c r="RGG279" s="715"/>
      <c r="RGH279" s="715"/>
      <c r="RGI279" s="715"/>
      <c r="RGJ279" s="715"/>
      <c r="RGK279" s="715"/>
      <c r="RGL279" s="715"/>
      <c r="RGM279" s="715"/>
      <c r="RGN279" s="715"/>
      <c r="RGO279" s="715"/>
      <c r="RGP279" s="715"/>
      <c r="RGQ279" s="715"/>
      <c r="RGR279" s="715"/>
      <c r="RGS279" s="715"/>
      <c r="RGT279" s="715"/>
      <c r="RGU279" s="715"/>
      <c r="RGV279" s="715"/>
      <c r="RGW279" s="715"/>
      <c r="RGX279" s="715"/>
      <c r="RGY279" s="715"/>
      <c r="RGZ279" s="715"/>
      <c r="RHA279" s="715"/>
      <c r="RHB279" s="715"/>
      <c r="RHC279" s="715"/>
      <c r="RHD279" s="715"/>
      <c r="RHE279" s="715"/>
      <c r="RHF279" s="715"/>
      <c r="RHG279" s="715"/>
      <c r="RHH279" s="715"/>
      <c r="RHI279" s="715"/>
      <c r="RJC279" s="715"/>
      <c r="RJD279" s="715"/>
      <c r="RJE279" s="715"/>
      <c r="RJF279" s="715"/>
      <c r="RJG279" s="715"/>
      <c r="RJH279" s="715"/>
      <c r="RJI279" s="715"/>
      <c r="RJJ279" s="715"/>
      <c r="RJK279" s="715"/>
      <c r="RJL279" s="715"/>
      <c r="RJM279" s="715"/>
      <c r="RJN279" s="715"/>
      <c r="RJO279" s="715"/>
      <c r="RJP279" s="715"/>
      <c r="RJQ279" s="715"/>
      <c r="RJR279" s="715"/>
      <c r="RJS279" s="715"/>
      <c r="RJT279" s="715"/>
      <c r="RJU279" s="715"/>
      <c r="RJV279" s="715"/>
      <c r="RJW279" s="715"/>
      <c r="RJX279" s="715"/>
      <c r="RJY279" s="715"/>
      <c r="RJZ279" s="715"/>
      <c r="RKA279" s="715"/>
      <c r="RKB279" s="715"/>
      <c r="RKC279" s="715"/>
      <c r="RKD279" s="715"/>
      <c r="RKE279" s="715"/>
      <c r="RKF279" s="715"/>
      <c r="RKG279" s="715"/>
      <c r="RKH279" s="715"/>
      <c r="RKI279" s="715"/>
      <c r="RKJ279" s="715"/>
      <c r="RKK279" s="715"/>
      <c r="RKL279" s="715"/>
      <c r="RKM279" s="715"/>
      <c r="RKN279" s="715"/>
      <c r="RKO279" s="715"/>
      <c r="RKP279" s="715"/>
      <c r="RKQ279" s="715"/>
      <c r="RKR279" s="715"/>
      <c r="RKS279" s="715"/>
      <c r="RKT279" s="715"/>
      <c r="RKU279" s="715"/>
      <c r="RKV279" s="715"/>
      <c r="RKW279" s="715"/>
      <c r="RKX279" s="715"/>
      <c r="RKY279" s="715"/>
      <c r="RKZ279" s="715"/>
      <c r="RLA279" s="715"/>
      <c r="RLB279" s="715"/>
      <c r="RLC279" s="715"/>
      <c r="RLD279" s="715"/>
      <c r="RLE279" s="715"/>
      <c r="RLF279" s="715"/>
      <c r="RLG279" s="715"/>
      <c r="RLH279" s="715"/>
      <c r="RLI279" s="715"/>
      <c r="RLJ279" s="715"/>
      <c r="RLK279" s="715"/>
      <c r="RLL279" s="715"/>
      <c r="RLM279" s="715"/>
      <c r="RLN279" s="715"/>
      <c r="RLO279" s="715"/>
      <c r="RLP279" s="715"/>
      <c r="RLQ279" s="715"/>
      <c r="RLR279" s="715"/>
      <c r="RLS279" s="715"/>
      <c r="RNM279" s="715"/>
      <c r="RNN279" s="715"/>
      <c r="RNO279" s="715"/>
      <c r="RNP279" s="715"/>
      <c r="RNQ279" s="715"/>
      <c r="RNR279" s="715"/>
      <c r="RNS279" s="715"/>
      <c r="RNT279" s="715"/>
      <c r="RNU279" s="715"/>
      <c r="RNV279" s="715"/>
      <c r="RNW279" s="715"/>
      <c r="RNX279" s="715"/>
      <c r="RNY279" s="715"/>
      <c r="RNZ279" s="715"/>
      <c r="ROA279" s="715"/>
      <c r="ROB279" s="715"/>
      <c r="ROC279" s="715"/>
      <c r="ROD279" s="715"/>
      <c r="ROE279" s="715"/>
      <c r="ROF279" s="715"/>
      <c r="ROG279" s="715"/>
      <c r="ROH279" s="715"/>
      <c r="ROI279" s="715"/>
      <c r="ROJ279" s="715"/>
      <c r="ROK279" s="715"/>
      <c r="ROL279" s="715"/>
      <c r="ROM279" s="715"/>
      <c r="RON279" s="715"/>
      <c r="ROO279" s="715"/>
      <c r="ROP279" s="715"/>
      <c r="ROQ279" s="715"/>
      <c r="ROR279" s="715"/>
      <c r="ROS279" s="715"/>
      <c r="ROT279" s="715"/>
      <c r="ROU279" s="715"/>
      <c r="ROV279" s="715"/>
      <c r="ROW279" s="715"/>
      <c r="ROX279" s="715"/>
      <c r="ROY279" s="715"/>
      <c r="ROZ279" s="715"/>
      <c r="RPA279" s="715"/>
      <c r="RPB279" s="715"/>
      <c r="RPC279" s="715"/>
      <c r="RPD279" s="715"/>
      <c r="RPE279" s="715"/>
      <c r="RPF279" s="715"/>
      <c r="RPG279" s="715"/>
      <c r="RPH279" s="715"/>
      <c r="RPI279" s="715"/>
      <c r="RPJ279" s="715"/>
      <c r="RPK279" s="715"/>
      <c r="RPL279" s="715"/>
      <c r="RPM279" s="715"/>
      <c r="RPN279" s="715"/>
      <c r="RPO279" s="715"/>
      <c r="RPP279" s="715"/>
      <c r="RPQ279" s="715"/>
      <c r="RPR279" s="715"/>
      <c r="RPS279" s="715"/>
      <c r="RPT279" s="715"/>
      <c r="RPU279" s="715"/>
      <c r="RPV279" s="715"/>
      <c r="RPW279" s="715"/>
      <c r="RPX279" s="715"/>
      <c r="RPY279" s="715"/>
      <c r="RPZ279" s="715"/>
      <c r="RQA279" s="715"/>
      <c r="RQB279" s="715"/>
      <c r="RQC279" s="715"/>
      <c r="RRW279" s="715"/>
      <c r="RRX279" s="715"/>
      <c r="RRY279" s="715"/>
      <c r="RRZ279" s="715"/>
      <c r="RSA279" s="715"/>
      <c r="RSB279" s="715"/>
      <c r="RSC279" s="715"/>
      <c r="RSD279" s="715"/>
      <c r="RSE279" s="715"/>
      <c r="RSF279" s="715"/>
      <c r="RSG279" s="715"/>
      <c r="RSH279" s="715"/>
      <c r="RSI279" s="715"/>
      <c r="RSJ279" s="715"/>
      <c r="RSK279" s="715"/>
      <c r="RSL279" s="715"/>
      <c r="RSM279" s="715"/>
      <c r="RSN279" s="715"/>
      <c r="RSO279" s="715"/>
      <c r="RSP279" s="715"/>
      <c r="RSQ279" s="715"/>
      <c r="RSR279" s="715"/>
      <c r="RSS279" s="715"/>
      <c r="RST279" s="715"/>
      <c r="RSU279" s="715"/>
      <c r="RSV279" s="715"/>
      <c r="RSW279" s="715"/>
      <c r="RSX279" s="715"/>
      <c r="RSY279" s="715"/>
      <c r="RSZ279" s="715"/>
      <c r="RTA279" s="715"/>
      <c r="RTB279" s="715"/>
      <c r="RTC279" s="715"/>
      <c r="RTD279" s="715"/>
      <c r="RTE279" s="715"/>
      <c r="RTF279" s="715"/>
      <c r="RTG279" s="715"/>
      <c r="RTH279" s="715"/>
      <c r="RTI279" s="715"/>
      <c r="RTJ279" s="715"/>
      <c r="RTK279" s="715"/>
      <c r="RTL279" s="715"/>
      <c r="RTM279" s="715"/>
      <c r="RTN279" s="715"/>
      <c r="RTO279" s="715"/>
      <c r="RTP279" s="715"/>
      <c r="RTQ279" s="715"/>
      <c r="RTR279" s="715"/>
      <c r="RTS279" s="715"/>
      <c r="RTT279" s="715"/>
      <c r="RTU279" s="715"/>
      <c r="RTV279" s="715"/>
      <c r="RTW279" s="715"/>
      <c r="RTX279" s="715"/>
      <c r="RTY279" s="715"/>
      <c r="RTZ279" s="715"/>
      <c r="RUA279" s="715"/>
      <c r="RUB279" s="715"/>
      <c r="RUC279" s="715"/>
      <c r="RUD279" s="715"/>
      <c r="RUE279" s="715"/>
      <c r="RUF279" s="715"/>
      <c r="RUG279" s="715"/>
      <c r="RUH279" s="715"/>
      <c r="RUI279" s="715"/>
      <c r="RUJ279" s="715"/>
      <c r="RUK279" s="715"/>
      <c r="RUL279" s="715"/>
      <c r="RUM279" s="715"/>
      <c r="RWG279" s="715"/>
      <c r="RWH279" s="715"/>
      <c r="RWI279" s="715"/>
      <c r="RWJ279" s="715"/>
      <c r="RWK279" s="715"/>
      <c r="RWL279" s="715"/>
      <c r="RWM279" s="715"/>
      <c r="RWN279" s="715"/>
      <c r="RWO279" s="715"/>
      <c r="RWP279" s="715"/>
      <c r="RWQ279" s="715"/>
      <c r="RWR279" s="715"/>
      <c r="RWS279" s="715"/>
      <c r="RWT279" s="715"/>
      <c r="RWU279" s="715"/>
      <c r="RWV279" s="715"/>
      <c r="RWW279" s="715"/>
      <c r="RWX279" s="715"/>
      <c r="RWY279" s="715"/>
      <c r="RWZ279" s="715"/>
      <c r="RXA279" s="715"/>
      <c r="RXB279" s="715"/>
      <c r="RXC279" s="715"/>
      <c r="RXD279" s="715"/>
      <c r="RXE279" s="715"/>
      <c r="RXF279" s="715"/>
      <c r="RXG279" s="715"/>
      <c r="RXH279" s="715"/>
      <c r="RXI279" s="715"/>
      <c r="RXJ279" s="715"/>
      <c r="RXK279" s="715"/>
      <c r="RXL279" s="715"/>
      <c r="RXM279" s="715"/>
      <c r="RXN279" s="715"/>
      <c r="RXO279" s="715"/>
      <c r="RXP279" s="715"/>
      <c r="RXQ279" s="715"/>
      <c r="RXR279" s="715"/>
      <c r="RXS279" s="715"/>
      <c r="RXT279" s="715"/>
      <c r="RXU279" s="715"/>
      <c r="RXV279" s="715"/>
      <c r="RXW279" s="715"/>
      <c r="RXX279" s="715"/>
      <c r="RXY279" s="715"/>
      <c r="RXZ279" s="715"/>
      <c r="RYA279" s="715"/>
      <c r="RYB279" s="715"/>
      <c r="RYC279" s="715"/>
      <c r="RYD279" s="715"/>
      <c r="RYE279" s="715"/>
      <c r="RYF279" s="715"/>
      <c r="RYG279" s="715"/>
      <c r="RYH279" s="715"/>
      <c r="RYI279" s="715"/>
      <c r="RYJ279" s="715"/>
      <c r="RYK279" s="715"/>
      <c r="RYL279" s="715"/>
      <c r="RYM279" s="715"/>
      <c r="RYN279" s="715"/>
      <c r="RYO279" s="715"/>
      <c r="RYP279" s="715"/>
      <c r="RYQ279" s="715"/>
      <c r="RYR279" s="715"/>
      <c r="RYS279" s="715"/>
      <c r="RYT279" s="715"/>
      <c r="RYU279" s="715"/>
      <c r="RYV279" s="715"/>
      <c r="RYW279" s="715"/>
      <c r="SAQ279" s="715"/>
      <c r="SAR279" s="715"/>
      <c r="SAS279" s="715"/>
      <c r="SAT279" s="715"/>
      <c r="SAU279" s="715"/>
      <c r="SAV279" s="715"/>
      <c r="SAW279" s="715"/>
      <c r="SAX279" s="715"/>
      <c r="SAY279" s="715"/>
      <c r="SAZ279" s="715"/>
      <c r="SBA279" s="715"/>
      <c r="SBB279" s="715"/>
      <c r="SBC279" s="715"/>
      <c r="SBD279" s="715"/>
      <c r="SBE279" s="715"/>
      <c r="SBF279" s="715"/>
      <c r="SBG279" s="715"/>
      <c r="SBH279" s="715"/>
      <c r="SBI279" s="715"/>
      <c r="SBJ279" s="715"/>
      <c r="SBK279" s="715"/>
      <c r="SBL279" s="715"/>
      <c r="SBM279" s="715"/>
      <c r="SBN279" s="715"/>
      <c r="SBO279" s="715"/>
      <c r="SBP279" s="715"/>
      <c r="SBQ279" s="715"/>
      <c r="SBR279" s="715"/>
      <c r="SBS279" s="715"/>
      <c r="SBT279" s="715"/>
      <c r="SBU279" s="715"/>
      <c r="SBV279" s="715"/>
      <c r="SBW279" s="715"/>
      <c r="SBX279" s="715"/>
      <c r="SBY279" s="715"/>
      <c r="SBZ279" s="715"/>
      <c r="SCA279" s="715"/>
      <c r="SCB279" s="715"/>
      <c r="SCC279" s="715"/>
      <c r="SCD279" s="715"/>
      <c r="SCE279" s="715"/>
      <c r="SCF279" s="715"/>
      <c r="SCG279" s="715"/>
      <c r="SCH279" s="715"/>
      <c r="SCI279" s="715"/>
      <c r="SCJ279" s="715"/>
      <c r="SCK279" s="715"/>
      <c r="SCL279" s="715"/>
      <c r="SCM279" s="715"/>
      <c r="SCN279" s="715"/>
      <c r="SCO279" s="715"/>
      <c r="SCP279" s="715"/>
      <c r="SCQ279" s="715"/>
      <c r="SCR279" s="715"/>
      <c r="SCS279" s="715"/>
      <c r="SCT279" s="715"/>
      <c r="SCU279" s="715"/>
      <c r="SCV279" s="715"/>
      <c r="SCW279" s="715"/>
      <c r="SCX279" s="715"/>
      <c r="SCY279" s="715"/>
      <c r="SCZ279" s="715"/>
      <c r="SDA279" s="715"/>
      <c r="SDB279" s="715"/>
      <c r="SDC279" s="715"/>
      <c r="SDD279" s="715"/>
      <c r="SDE279" s="715"/>
      <c r="SDF279" s="715"/>
      <c r="SDG279" s="715"/>
      <c r="SFA279" s="715"/>
      <c r="SFB279" s="715"/>
      <c r="SFC279" s="715"/>
      <c r="SFD279" s="715"/>
      <c r="SFE279" s="715"/>
      <c r="SFF279" s="715"/>
      <c r="SFG279" s="715"/>
      <c r="SFH279" s="715"/>
      <c r="SFI279" s="715"/>
      <c r="SFJ279" s="715"/>
      <c r="SFK279" s="715"/>
      <c r="SFL279" s="715"/>
      <c r="SFM279" s="715"/>
      <c r="SFN279" s="715"/>
      <c r="SFO279" s="715"/>
      <c r="SFP279" s="715"/>
      <c r="SFQ279" s="715"/>
      <c r="SFR279" s="715"/>
      <c r="SFS279" s="715"/>
      <c r="SFT279" s="715"/>
      <c r="SFU279" s="715"/>
      <c r="SFV279" s="715"/>
      <c r="SFW279" s="715"/>
      <c r="SFX279" s="715"/>
      <c r="SFY279" s="715"/>
      <c r="SFZ279" s="715"/>
      <c r="SGA279" s="715"/>
      <c r="SGB279" s="715"/>
      <c r="SGC279" s="715"/>
      <c r="SGD279" s="715"/>
      <c r="SGE279" s="715"/>
      <c r="SGF279" s="715"/>
      <c r="SGG279" s="715"/>
      <c r="SGH279" s="715"/>
      <c r="SGI279" s="715"/>
      <c r="SGJ279" s="715"/>
      <c r="SGK279" s="715"/>
      <c r="SGL279" s="715"/>
      <c r="SGM279" s="715"/>
      <c r="SGN279" s="715"/>
      <c r="SGO279" s="715"/>
      <c r="SGP279" s="715"/>
      <c r="SGQ279" s="715"/>
      <c r="SGR279" s="715"/>
      <c r="SGS279" s="715"/>
      <c r="SGT279" s="715"/>
      <c r="SGU279" s="715"/>
      <c r="SGV279" s="715"/>
      <c r="SGW279" s="715"/>
      <c r="SGX279" s="715"/>
      <c r="SGY279" s="715"/>
      <c r="SGZ279" s="715"/>
      <c r="SHA279" s="715"/>
      <c r="SHB279" s="715"/>
      <c r="SHC279" s="715"/>
      <c r="SHD279" s="715"/>
      <c r="SHE279" s="715"/>
      <c r="SHF279" s="715"/>
      <c r="SHG279" s="715"/>
      <c r="SHH279" s="715"/>
      <c r="SHI279" s="715"/>
      <c r="SHJ279" s="715"/>
      <c r="SHK279" s="715"/>
      <c r="SHL279" s="715"/>
      <c r="SHM279" s="715"/>
      <c r="SHN279" s="715"/>
      <c r="SHO279" s="715"/>
      <c r="SHP279" s="715"/>
      <c r="SHQ279" s="715"/>
      <c r="SJK279" s="715"/>
      <c r="SJL279" s="715"/>
      <c r="SJM279" s="715"/>
      <c r="SJN279" s="715"/>
      <c r="SJO279" s="715"/>
      <c r="SJP279" s="715"/>
      <c r="SJQ279" s="715"/>
      <c r="SJR279" s="715"/>
      <c r="SJS279" s="715"/>
      <c r="SJT279" s="715"/>
      <c r="SJU279" s="715"/>
      <c r="SJV279" s="715"/>
      <c r="SJW279" s="715"/>
      <c r="SJX279" s="715"/>
      <c r="SJY279" s="715"/>
      <c r="SJZ279" s="715"/>
      <c r="SKA279" s="715"/>
      <c r="SKB279" s="715"/>
      <c r="SKC279" s="715"/>
      <c r="SKD279" s="715"/>
      <c r="SKE279" s="715"/>
      <c r="SKF279" s="715"/>
      <c r="SKG279" s="715"/>
      <c r="SKH279" s="715"/>
      <c r="SKI279" s="715"/>
      <c r="SKJ279" s="715"/>
      <c r="SKK279" s="715"/>
      <c r="SKL279" s="715"/>
      <c r="SKM279" s="715"/>
      <c r="SKN279" s="715"/>
      <c r="SKO279" s="715"/>
      <c r="SKP279" s="715"/>
      <c r="SKQ279" s="715"/>
      <c r="SKR279" s="715"/>
      <c r="SKS279" s="715"/>
      <c r="SKT279" s="715"/>
      <c r="SKU279" s="715"/>
      <c r="SKV279" s="715"/>
      <c r="SKW279" s="715"/>
      <c r="SKX279" s="715"/>
      <c r="SKY279" s="715"/>
      <c r="SKZ279" s="715"/>
      <c r="SLA279" s="715"/>
      <c r="SLB279" s="715"/>
      <c r="SLC279" s="715"/>
      <c r="SLD279" s="715"/>
      <c r="SLE279" s="715"/>
      <c r="SLF279" s="715"/>
      <c r="SLG279" s="715"/>
      <c r="SLH279" s="715"/>
      <c r="SLI279" s="715"/>
      <c r="SLJ279" s="715"/>
      <c r="SLK279" s="715"/>
      <c r="SLL279" s="715"/>
      <c r="SLM279" s="715"/>
      <c r="SLN279" s="715"/>
      <c r="SLO279" s="715"/>
      <c r="SLP279" s="715"/>
      <c r="SLQ279" s="715"/>
      <c r="SLR279" s="715"/>
      <c r="SLS279" s="715"/>
      <c r="SLT279" s="715"/>
      <c r="SLU279" s="715"/>
      <c r="SLV279" s="715"/>
      <c r="SLW279" s="715"/>
      <c r="SLX279" s="715"/>
      <c r="SLY279" s="715"/>
      <c r="SLZ279" s="715"/>
      <c r="SMA279" s="715"/>
      <c r="SNU279" s="715"/>
      <c r="SNV279" s="715"/>
      <c r="SNW279" s="715"/>
      <c r="SNX279" s="715"/>
      <c r="SNY279" s="715"/>
      <c r="SNZ279" s="715"/>
      <c r="SOA279" s="715"/>
      <c r="SOB279" s="715"/>
      <c r="SOC279" s="715"/>
      <c r="SOD279" s="715"/>
      <c r="SOE279" s="715"/>
      <c r="SOF279" s="715"/>
      <c r="SOG279" s="715"/>
      <c r="SOH279" s="715"/>
      <c r="SOI279" s="715"/>
      <c r="SOJ279" s="715"/>
      <c r="SOK279" s="715"/>
      <c r="SOL279" s="715"/>
      <c r="SOM279" s="715"/>
      <c r="SON279" s="715"/>
      <c r="SOO279" s="715"/>
      <c r="SOP279" s="715"/>
      <c r="SOQ279" s="715"/>
      <c r="SOR279" s="715"/>
      <c r="SOS279" s="715"/>
      <c r="SOT279" s="715"/>
      <c r="SOU279" s="715"/>
      <c r="SOV279" s="715"/>
      <c r="SOW279" s="715"/>
      <c r="SOX279" s="715"/>
      <c r="SOY279" s="715"/>
      <c r="SOZ279" s="715"/>
      <c r="SPA279" s="715"/>
      <c r="SPB279" s="715"/>
      <c r="SPC279" s="715"/>
      <c r="SPD279" s="715"/>
      <c r="SPE279" s="715"/>
      <c r="SPF279" s="715"/>
      <c r="SPG279" s="715"/>
      <c r="SPH279" s="715"/>
      <c r="SPI279" s="715"/>
      <c r="SPJ279" s="715"/>
      <c r="SPK279" s="715"/>
      <c r="SPL279" s="715"/>
      <c r="SPM279" s="715"/>
      <c r="SPN279" s="715"/>
      <c r="SPO279" s="715"/>
      <c r="SPP279" s="715"/>
      <c r="SPQ279" s="715"/>
      <c r="SPR279" s="715"/>
      <c r="SPS279" s="715"/>
      <c r="SPT279" s="715"/>
      <c r="SPU279" s="715"/>
      <c r="SPV279" s="715"/>
      <c r="SPW279" s="715"/>
      <c r="SPX279" s="715"/>
      <c r="SPY279" s="715"/>
      <c r="SPZ279" s="715"/>
      <c r="SQA279" s="715"/>
      <c r="SQB279" s="715"/>
      <c r="SQC279" s="715"/>
      <c r="SQD279" s="715"/>
      <c r="SQE279" s="715"/>
      <c r="SQF279" s="715"/>
      <c r="SQG279" s="715"/>
      <c r="SQH279" s="715"/>
      <c r="SQI279" s="715"/>
      <c r="SQJ279" s="715"/>
      <c r="SQK279" s="715"/>
      <c r="SSE279" s="715"/>
      <c r="SSF279" s="715"/>
      <c r="SSG279" s="715"/>
      <c r="SSH279" s="715"/>
      <c r="SSI279" s="715"/>
      <c r="SSJ279" s="715"/>
      <c r="SSK279" s="715"/>
      <c r="SSL279" s="715"/>
      <c r="SSM279" s="715"/>
      <c r="SSN279" s="715"/>
      <c r="SSO279" s="715"/>
      <c r="SSP279" s="715"/>
      <c r="SSQ279" s="715"/>
      <c r="SSR279" s="715"/>
      <c r="SSS279" s="715"/>
      <c r="SST279" s="715"/>
      <c r="SSU279" s="715"/>
      <c r="SSV279" s="715"/>
      <c r="SSW279" s="715"/>
      <c r="SSX279" s="715"/>
      <c r="SSY279" s="715"/>
      <c r="SSZ279" s="715"/>
      <c r="STA279" s="715"/>
      <c r="STB279" s="715"/>
      <c r="STC279" s="715"/>
      <c r="STD279" s="715"/>
      <c r="STE279" s="715"/>
      <c r="STF279" s="715"/>
      <c r="STG279" s="715"/>
      <c r="STH279" s="715"/>
      <c r="STI279" s="715"/>
      <c r="STJ279" s="715"/>
      <c r="STK279" s="715"/>
      <c r="STL279" s="715"/>
      <c r="STM279" s="715"/>
      <c r="STN279" s="715"/>
      <c r="STO279" s="715"/>
      <c r="STP279" s="715"/>
      <c r="STQ279" s="715"/>
      <c r="STR279" s="715"/>
      <c r="STS279" s="715"/>
      <c r="STT279" s="715"/>
      <c r="STU279" s="715"/>
      <c r="STV279" s="715"/>
      <c r="STW279" s="715"/>
      <c r="STX279" s="715"/>
      <c r="STY279" s="715"/>
      <c r="STZ279" s="715"/>
      <c r="SUA279" s="715"/>
      <c r="SUB279" s="715"/>
      <c r="SUC279" s="715"/>
      <c r="SUD279" s="715"/>
      <c r="SUE279" s="715"/>
      <c r="SUF279" s="715"/>
      <c r="SUG279" s="715"/>
      <c r="SUH279" s="715"/>
      <c r="SUI279" s="715"/>
      <c r="SUJ279" s="715"/>
      <c r="SUK279" s="715"/>
      <c r="SUL279" s="715"/>
      <c r="SUM279" s="715"/>
      <c r="SUN279" s="715"/>
      <c r="SUO279" s="715"/>
      <c r="SUP279" s="715"/>
      <c r="SUQ279" s="715"/>
      <c r="SUR279" s="715"/>
      <c r="SUS279" s="715"/>
      <c r="SUT279" s="715"/>
      <c r="SUU279" s="715"/>
      <c r="SWO279" s="715"/>
      <c r="SWP279" s="715"/>
      <c r="SWQ279" s="715"/>
      <c r="SWR279" s="715"/>
      <c r="SWS279" s="715"/>
      <c r="SWT279" s="715"/>
      <c r="SWU279" s="715"/>
      <c r="SWV279" s="715"/>
      <c r="SWW279" s="715"/>
      <c r="SWX279" s="715"/>
      <c r="SWY279" s="715"/>
      <c r="SWZ279" s="715"/>
      <c r="SXA279" s="715"/>
      <c r="SXB279" s="715"/>
      <c r="SXC279" s="715"/>
      <c r="SXD279" s="715"/>
      <c r="SXE279" s="715"/>
      <c r="SXF279" s="715"/>
      <c r="SXG279" s="715"/>
      <c r="SXH279" s="715"/>
      <c r="SXI279" s="715"/>
      <c r="SXJ279" s="715"/>
      <c r="SXK279" s="715"/>
      <c r="SXL279" s="715"/>
      <c r="SXM279" s="715"/>
      <c r="SXN279" s="715"/>
      <c r="SXO279" s="715"/>
      <c r="SXP279" s="715"/>
      <c r="SXQ279" s="715"/>
      <c r="SXR279" s="715"/>
      <c r="SXS279" s="715"/>
      <c r="SXT279" s="715"/>
      <c r="SXU279" s="715"/>
      <c r="SXV279" s="715"/>
      <c r="SXW279" s="715"/>
      <c r="SXX279" s="715"/>
      <c r="SXY279" s="715"/>
      <c r="SXZ279" s="715"/>
      <c r="SYA279" s="715"/>
      <c r="SYB279" s="715"/>
      <c r="SYC279" s="715"/>
      <c r="SYD279" s="715"/>
      <c r="SYE279" s="715"/>
      <c r="SYF279" s="715"/>
      <c r="SYG279" s="715"/>
      <c r="SYH279" s="715"/>
      <c r="SYI279" s="715"/>
      <c r="SYJ279" s="715"/>
      <c r="SYK279" s="715"/>
      <c r="SYL279" s="715"/>
      <c r="SYM279" s="715"/>
      <c r="SYN279" s="715"/>
      <c r="SYO279" s="715"/>
      <c r="SYP279" s="715"/>
      <c r="SYQ279" s="715"/>
      <c r="SYR279" s="715"/>
      <c r="SYS279" s="715"/>
      <c r="SYT279" s="715"/>
      <c r="SYU279" s="715"/>
      <c r="SYV279" s="715"/>
      <c r="SYW279" s="715"/>
      <c r="SYX279" s="715"/>
      <c r="SYY279" s="715"/>
      <c r="SYZ279" s="715"/>
      <c r="SZA279" s="715"/>
      <c r="SZB279" s="715"/>
      <c r="SZC279" s="715"/>
      <c r="SZD279" s="715"/>
      <c r="SZE279" s="715"/>
      <c r="TAY279" s="715"/>
      <c r="TAZ279" s="715"/>
      <c r="TBA279" s="715"/>
      <c r="TBB279" s="715"/>
      <c r="TBC279" s="715"/>
      <c r="TBD279" s="715"/>
      <c r="TBE279" s="715"/>
      <c r="TBF279" s="715"/>
      <c r="TBG279" s="715"/>
      <c r="TBH279" s="715"/>
      <c r="TBI279" s="715"/>
      <c r="TBJ279" s="715"/>
      <c r="TBK279" s="715"/>
      <c r="TBL279" s="715"/>
      <c r="TBM279" s="715"/>
      <c r="TBN279" s="715"/>
      <c r="TBO279" s="715"/>
      <c r="TBP279" s="715"/>
      <c r="TBQ279" s="715"/>
      <c r="TBR279" s="715"/>
      <c r="TBS279" s="715"/>
      <c r="TBT279" s="715"/>
      <c r="TBU279" s="715"/>
      <c r="TBV279" s="715"/>
      <c r="TBW279" s="715"/>
      <c r="TBX279" s="715"/>
      <c r="TBY279" s="715"/>
      <c r="TBZ279" s="715"/>
      <c r="TCA279" s="715"/>
      <c r="TCB279" s="715"/>
      <c r="TCC279" s="715"/>
      <c r="TCD279" s="715"/>
      <c r="TCE279" s="715"/>
      <c r="TCF279" s="715"/>
      <c r="TCG279" s="715"/>
      <c r="TCH279" s="715"/>
      <c r="TCI279" s="715"/>
      <c r="TCJ279" s="715"/>
      <c r="TCK279" s="715"/>
      <c r="TCL279" s="715"/>
      <c r="TCM279" s="715"/>
      <c r="TCN279" s="715"/>
      <c r="TCO279" s="715"/>
      <c r="TCP279" s="715"/>
      <c r="TCQ279" s="715"/>
      <c r="TCR279" s="715"/>
      <c r="TCS279" s="715"/>
      <c r="TCT279" s="715"/>
      <c r="TCU279" s="715"/>
      <c r="TCV279" s="715"/>
      <c r="TCW279" s="715"/>
      <c r="TCX279" s="715"/>
      <c r="TCY279" s="715"/>
      <c r="TCZ279" s="715"/>
      <c r="TDA279" s="715"/>
      <c r="TDB279" s="715"/>
      <c r="TDC279" s="715"/>
      <c r="TDD279" s="715"/>
      <c r="TDE279" s="715"/>
      <c r="TDF279" s="715"/>
      <c r="TDG279" s="715"/>
      <c r="TDH279" s="715"/>
      <c r="TDI279" s="715"/>
      <c r="TDJ279" s="715"/>
      <c r="TDK279" s="715"/>
      <c r="TDL279" s="715"/>
      <c r="TDM279" s="715"/>
      <c r="TDN279" s="715"/>
      <c r="TDO279" s="715"/>
      <c r="TFI279" s="715"/>
      <c r="TFJ279" s="715"/>
      <c r="TFK279" s="715"/>
      <c r="TFL279" s="715"/>
      <c r="TFM279" s="715"/>
      <c r="TFN279" s="715"/>
      <c r="TFO279" s="715"/>
      <c r="TFP279" s="715"/>
      <c r="TFQ279" s="715"/>
      <c r="TFR279" s="715"/>
      <c r="TFS279" s="715"/>
      <c r="TFT279" s="715"/>
      <c r="TFU279" s="715"/>
      <c r="TFV279" s="715"/>
      <c r="TFW279" s="715"/>
      <c r="TFX279" s="715"/>
      <c r="TFY279" s="715"/>
      <c r="TFZ279" s="715"/>
      <c r="TGA279" s="715"/>
      <c r="TGB279" s="715"/>
      <c r="TGC279" s="715"/>
      <c r="TGD279" s="715"/>
      <c r="TGE279" s="715"/>
      <c r="TGF279" s="715"/>
      <c r="TGG279" s="715"/>
      <c r="TGH279" s="715"/>
      <c r="TGI279" s="715"/>
      <c r="TGJ279" s="715"/>
      <c r="TGK279" s="715"/>
      <c r="TGL279" s="715"/>
      <c r="TGM279" s="715"/>
      <c r="TGN279" s="715"/>
      <c r="TGO279" s="715"/>
      <c r="TGP279" s="715"/>
      <c r="TGQ279" s="715"/>
      <c r="TGR279" s="715"/>
      <c r="TGS279" s="715"/>
      <c r="TGT279" s="715"/>
      <c r="TGU279" s="715"/>
      <c r="TGV279" s="715"/>
      <c r="TGW279" s="715"/>
      <c r="TGX279" s="715"/>
      <c r="TGY279" s="715"/>
      <c r="TGZ279" s="715"/>
      <c r="THA279" s="715"/>
      <c r="THB279" s="715"/>
      <c r="THC279" s="715"/>
      <c r="THD279" s="715"/>
      <c r="THE279" s="715"/>
      <c r="THF279" s="715"/>
      <c r="THG279" s="715"/>
      <c r="THH279" s="715"/>
      <c r="THI279" s="715"/>
      <c r="THJ279" s="715"/>
      <c r="THK279" s="715"/>
      <c r="THL279" s="715"/>
      <c r="THM279" s="715"/>
      <c r="THN279" s="715"/>
      <c r="THO279" s="715"/>
      <c r="THP279" s="715"/>
      <c r="THQ279" s="715"/>
      <c r="THR279" s="715"/>
      <c r="THS279" s="715"/>
      <c r="THT279" s="715"/>
      <c r="THU279" s="715"/>
      <c r="THV279" s="715"/>
      <c r="THW279" s="715"/>
      <c r="THX279" s="715"/>
      <c r="THY279" s="715"/>
      <c r="TJS279" s="715"/>
      <c r="TJT279" s="715"/>
      <c r="TJU279" s="715"/>
      <c r="TJV279" s="715"/>
      <c r="TJW279" s="715"/>
      <c r="TJX279" s="715"/>
      <c r="TJY279" s="715"/>
      <c r="TJZ279" s="715"/>
      <c r="TKA279" s="715"/>
      <c r="TKB279" s="715"/>
      <c r="TKC279" s="715"/>
      <c r="TKD279" s="715"/>
      <c r="TKE279" s="715"/>
      <c r="TKF279" s="715"/>
      <c r="TKG279" s="715"/>
      <c r="TKH279" s="715"/>
      <c r="TKI279" s="715"/>
      <c r="TKJ279" s="715"/>
      <c r="TKK279" s="715"/>
      <c r="TKL279" s="715"/>
      <c r="TKM279" s="715"/>
      <c r="TKN279" s="715"/>
      <c r="TKO279" s="715"/>
      <c r="TKP279" s="715"/>
      <c r="TKQ279" s="715"/>
      <c r="TKR279" s="715"/>
      <c r="TKS279" s="715"/>
      <c r="TKT279" s="715"/>
      <c r="TKU279" s="715"/>
      <c r="TKV279" s="715"/>
      <c r="TKW279" s="715"/>
      <c r="TKX279" s="715"/>
      <c r="TKY279" s="715"/>
      <c r="TKZ279" s="715"/>
      <c r="TLA279" s="715"/>
      <c r="TLB279" s="715"/>
      <c r="TLC279" s="715"/>
      <c r="TLD279" s="715"/>
      <c r="TLE279" s="715"/>
      <c r="TLF279" s="715"/>
      <c r="TLG279" s="715"/>
      <c r="TLH279" s="715"/>
      <c r="TLI279" s="715"/>
      <c r="TLJ279" s="715"/>
      <c r="TLK279" s="715"/>
      <c r="TLL279" s="715"/>
      <c r="TLM279" s="715"/>
      <c r="TLN279" s="715"/>
      <c r="TLO279" s="715"/>
      <c r="TLP279" s="715"/>
      <c r="TLQ279" s="715"/>
      <c r="TLR279" s="715"/>
      <c r="TLS279" s="715"/>
      <c r="TLT279" s="715"/>
      <c r="TLU279" s="715"/>
      <c r="TLV279" s="715"/>
      <c r="TLW279" s="715"/>
      <c r="TLX279" s="715"/>
      <c r="TLY279" s="715"/>
      <c r="TLZ279" s="715"/>
      <c r="TMA279" s="715"/>
      <c r="TMB279" s="715"/>
      <c r="TMC279" s="715"/>
      <c r="TMD279" s="715"/>
      <c r="TME279" s="715"/>
      <c r="TMF279" s="715"/>
      <c r="TMG279" s="715"/>
      <c r="TMH279" s="715"/>
      <c r="TMI279" s="715"/>
      <c r="TOC279" s="715"/>
      <c r="TOD279" s="715"/>
      <c r="TOE279" s="715"/>
      <c r="TOF279" s="715"/>
      <c r="TOG279" s="715"/>
      <c r="TOH279" s="715"/>
      <c r="TOI279" s="715"/>
      <c r="TOJ279" s="715"/>
      <c r="TOK279" s="715"/>
      <c r="TOL279" s="715"/>
      <c r="TOM279" s="715"/>
      <c r="TON279" s="715"/>
      <c r="TOO279" s="715"/>
      <c r="TOP279" s="715"/>
      <c r="TOQ279" s="715"/>
      <c r="TOR279" s="715"/>
      <c r="TOS279" s="715"/>
      <c r="TOT279" s="715"/>
      <c r="TOU279" s="715"/>
      <c r="TOV279" s="715"/>
      <c r="TOW279" s="715"/>
      <c r="TOX279" s="715"/>
      <c r="TOY279" s="715"/>
      <c r="TOZ279" s="715"/>
      <c r="TPA279" s="715"/>
      <c r="TPB279" s="715"/>
      <c r="TPC279" s="715"/>
      <c r="TPD279" s="715"/>
      <c r="TPE279" s="715"/>
      <c r="TPF279" s="715"/>
      <c r="TPG279" s="715"/>
      <c r="TPH279" s="715"/>
      <c r="TPI279" s="715"/>
      <c r="TPJ279" s="715"/>
      <c r="TPK279" s="715"/>
      <c r="TPL279" s="715"/>
      <c r="TPM279" s="715"/>
      <c r="TPN279" s="715"/>
      <c r="TPO279" s="715"/>
      <c r="TPP279" s="715"/>
      <c r="TPQ279" s="715"/>
      <c r="TPR279" s="715"/>
      <c r="TPS279" s="715"/>
      <c r="TPT279" s="715"/>
      <c r="TPU279" s="715"/>
      <c r="TPV279" s="715"/>
      <c r="TPW279" s="715"/>
      <c r="TPX279" s="715"/>
      <c r="TPY279" s="715"/>
      <c r="TPZ279" s="715"/>
      <c r="TQA279" s="715"/>
      <c r="TQB279" s="715"/>
      <c r="TQC279" s="715"/>
      <c r="TQD279" s="715"/>
      <c r="TQE279" s="715"/>
      <c r="TQF279" s="715"/>
      <c r="TQG279" s="715"/>
      <c r="TQH279" s="715"/>
      <c r="TQI279" s="715"/>
      <c r="TQJ279" s="715"/>
      <c r="TQK279" s="715"/>
      <c r="TQL279" s="715"/>
      <c r="TQM279" s="715"/>
      <c r="TQN279" s="715"/>
      <c r="TQO279" s="715"/>
      <c r="TQP279" s="715"/>
      <c r="TQQ279" s="715"/>
      <c r="TQR279" s="715"/>
      <c r="TQS279" s="715"/>
      <c r="TSM279" s="715"/>
      <c r="TSN279" s="715"/>
      <c r="TSO279" s="715"/>
      <c r="TSP279" s="715"/>
      <c r="TSQ279" s="715"/>
      <c r="TSR279" s="715"/>
      <c r="TSS279" s="715"/>
      <c r="TST279" s="715"/>
      <c r="TSU279" s="715"/>
      <c r="TSV279" s="715"/>
      <c r="TSW279" s="715"/>
      <c r="TSX279" s="715"/>
      <c r="TSY279" s="715"/>
      <c r="TSZ279" s="715"/>
      <c r="TTA279" s="715"/>
      <c r="TTB279" s="715"/>
      <c r="TTC279" s="715"/>
      <c r="TTD279" s="715"/>
      <c r="TTE279" s="715"/>
      <c r="TTF279" s="715"/>
      <c r="TTG279" s="715"/>
      <c r="TTH279" s="715"/>
      <c r="TTI279" s="715"/>
      <c r="TTJ279" s="715"/>
      <c r="TTK279" s="715"/>
      <c r="TTL279" s="715"/>
      <c r="TTM279" s="715"/>
      <c r="TTN279" s="715"/>
      <c r="TTO279" s="715"/>
      <c r="TTP279" s="715"/>
      <c r="TTQ279" s="715"/>
      <c r="TTR279" s="715"/>
      <c r="TTS279" s="715"/>
      <c r="TTT279" s="715"/>
      <c r="TTU279" s="715"/>
      <c r="TTV279" s="715"/>
      <c r="TTW279" s="715"/>
      <c r="TTX279" s="715"/>
      <c r="TTY279" s="715"/>
      <c r="TTZ279" s="715"/>
      <c r="TUA279" s="715"/>
      <c r="TUB279" s="715"/>
      <c r="TUC279" s="715"/>
      <c r="TUD279" s="715"/>
      <c r="TUE279" s="715"/>
      <c r="TUF279" s="715"/>
      <c r="TUG279" s="715"/>
      <c r="TUH279" s="715"/>
      <c r="TUI279" s="715"/>
      <c r="TUJ279" s="715"/>
      <c r="TUK279" s="715"/>
      <c r="TUL279" s="715"/>
      <c r="TUM279" s="715"/>
      <c r="TUN279" s="715"/>
      <c r="TUO279" s="715"/>
      <c r="TUP279" s="715"/>
      <c r="TUQ279" s="715"/>
      <c r="TUR279" s="715"/>
      <c r="TUS279" s="715"/>
      <c r="TUT279" s="715"/>
      <c r="TUU279" s="715"/>
      <c r="TUV279" s="715"/>
      <c r="TUW279" s="715"/>
      <c r="TUX279" s="715"/>
      <c r="TUY279" s="715"/>
      <c r="TUZ279" s="715"/>
      <c r="TVA279" s="715"/>
      <c r="TVB279" s="715"/>
      <c r="TVC279" s="715"/>
      <c r="TWW279" s="715"/>
      <c r="TWX279" s="715"/>
      <c r="TWY279" s="715"/>
      <c r="TWZ279" s="715"/>
      <c r="TXA279" s="715"/>
      <c r="TXB279" s="715"/>
      <c r="TXC279" s="715"/>
      <c r="TXD279" s="715"/>
      <c r="TXE279" s="715"/>
      <c r="TXF279" s="715"/>
      <c r="TXG279" s="715"/>
      <c r="TXH279" s="715"/>
      <c r="TXI279" s="715"/>
      <c r="TXJ279" s="715"/>
      <c r="TXK279" s="715"/>
      <c r="TXL279" s="715"/>
      <c r="TXM279" s="715"/>
      <c r="TXN279" s="715"/>
      <c r="TXO279" s="715"/>
      <c r="TXP279" s="715"/>
      <c r="TXQ279" s="715"/>
      <c r="TXR279" s="715"/>
      <c r="TXS279" s="715"/>
      <c r="TXT279" s="715"/>
      <c r="TXU279" s="715"/>
      <c r="TXV279" s="715"/>
      <c r="TXW279" s="715"/>
      <c r="TXX279" s="715"/>
      <c r="TXY279" s="715"/>
      <c r="TXZ279" s="715"/>
      <c r="TYA279" s="715"/>
      <c r="TYB279" s="715"/>
      <c r="TYC279" s="715"/>
      <c r="TYD279" s="715"/>
      <c r="TYE279" s="715"/>
      <c r="TYF279" s="715"/>
      <c r="TYG279" s="715"/>
      <c r="TYH279" s="715"/>
      <c r="TYI279" s="715"/>
      <c r="TYJ279" s="715"/>
      <c r="TYK279" s="715"/>
      <c r="TYL279" s="715"/>
      <c r="TYM279" s="715"/>
      <c r="TYN279" s="715"/>
      <c r="TYO279" s="715"/>
      <c r="TYP279" s="715"/>
      <c r="TYQ279" s="715"/>
      <c r="TYR279" s="715"/>
      <c r="TYS279" s="715"/>
      <c r="TYT279" s="715"/>
      <c r="TYU279" s="715"/>
      <c r="TYV279" s="715"/>
      <c r="TYW279" s="715"/>
      <c r="TYX279" s="715"/>
      <c r="TYY279" s="715"/>
      <c r="TYZ279" s="715"/>
      <c r="TZA279" s="715"/>
      <c r="TZB279" s="715"/>
      <c r="TZC279" s="715"/>
      <c r="TZD279" s="715"/>
      <c r="TZE279" s="715"/>
      <c r="TZF279" s="715"/>
      <c r="TZG279" s="715"/>
      <c r="TZH279" s="715"/>
      <c r="TZI279" s="715"/>
      <c r="TZJ279" s="715"/>
      <c r="TZK279" s="715"/>
      <c r="TZL279" s="715"/>
      <c r="TZM279" s="715"/>
      <c r="UBG279" s="715"/>
      <c r="UBH279" s="715"/>
      <c r="UBI279" s="715"/>
      <c r="UBJ279" s="715"/>
      <c r="UBK279" s="715"/>
      <c r="UBL279" s="715"/>
      <c r="UBM279" s="715"/>
      <c r="UBN279" s="715"/>
      <c r="UBO279" s="715"/>
      <c r="UBP279" s="715"/>
      <c r="UBQ279" s="715"/>
      <c r="UBR279" s="715"/>
      <c r="UBS279" s="715"/>
      <c r="UBT279" s="715"/>
      <c r="UBU279" s="715"/>
      <c r="UBV279" s="715"/>
      <c r="UBW279" s="715"/>
      <c r="UBX279" s="715"/>
      <c r="UBY279" s="715"/>
      <c r="UBZ279" s="715"/>
      <c r="UCA279" s="715"/>
      <c r="UCB279" s="715"/>
      <c r="UCC279" s="715"/>
      <c r="UCD279" s="715"/>
      <c r="UCE279" s="715"/>
      <c r="UCF279" s="715"/>
      <c r="UCG279" s="715"/>
      <c r="UCH279" s="715"/>
      <c r="UCI279" s="715"/>
      <c r="UCJ279" s="715"/>
      <c r="UCK279" s="715"/>
      <c r="UCL279" s="715"/>
      <c r="UCM279" s="715"/>
      <c r="UCN279" s="715"/>
      <c r="UCO279" s="715"/>
      <c r="UCP279" s="715"/>
      <c r="UCQ279" s="715"/>
      <c r="UCR279" s="715"/>
      <c r="UCS279" s="715"/>
      <c r="UCT279" s="715"/>
      <c r="UCU279" s="715"/>
      <c r="UCV279" s="715"/>
      <c r="UCW279" s="715"/>
      <c r="UCX279" s="715"/>
      <c r="UCY279" s="715"/>
      <c r="UCZ279" s="715"/>
      <c r="UDA279" s="715"/>
      <c r="UDB279" s="715"/>
      <c r="UDC279" s="715"/>
      <c r="UDD279" s="715"/>
      <c r="UDE279" s="715"/>
      <c r="UDF279" s="715"/>
      <c r="UDG279" s="715"/>
      <c r="UDH279" s="715"/>
      <c r="UDI279" s="715"/>
      <c r="UDJ279" s="715"/>
      <c r="UDK279" s="715"/>
      <c r="UDL279" s="715"/>
      <c r="UDM279" s="715"/>
      <c r="UDN279" s="715"/>
      <c r="UDO279" s="715"/>
      <c r="UDP279" s="715"/>
      <c r="UDQ279" s="715"/>
      <c r="UDR279" s="715"/>
      <c r="UDS279" s="715"/>
      <c r="UDT279" s="715"/>
      <c r="UDU279" s="715"/>
      <c r="UDV279" s="715"/>
      <c r="UDW279" s="715"/>
      <c r="UFQ279" s="715"/>
      <c r="UFR279" s="715"/>
      <c r="UFS279" s="715"/>
      <c r="UFT279" s="715"/>
      <c r="UFU279" s="715"/>
      <c r="UFV279" s="715"/>
      <c r="UFW279" s="715"/>
      <c r="UFX279" s="715"/>
      <c r="UFY279" s="715"/>
      <c r="UFZ279" s="715"/>
      <c r="UGA279" s="715"/>
      <c r="UGB279" s="715"/>
      <c r="UGC279" s="715"/>
      <c r="UGD279" s="715"/>
      <c r="UGE279" s="715"/>
      <c r="UGF279" s="715"/>
      <c r="UGG279" s="715"/>
      <c r="UGH279" s="715"/>
      <c r="UGI279" s="715"/>
      <c r="UGJ279" s="715"/>
      <c r="UGK279" s="715"/>
      <c r="UGL279" s="715"/>
      <c r="UGM279" s="715"/>
      <c r="UGN279" s="715"/>
      <c r="UGO279" s="715"/>
      <c r="UGP279" s="715"/>
      <c r="UGQ279" s="715"/>
      <c r="UGR279" s="715"/>
      <c r="UGS279" s="715"/>
      <c r="UGT279" s="715"/>
      <c r="UGU279" s="715"/>
      <c r="UGV279" s="715"/>
      <c r="UGW279" s="715"/>
      <c r="UGX279" s="715"/>
      <c r="UGY279" s="715"/>
      <c r="UGZ279" s="715"/>
      <c r="UHA279" s="715"/>
      <c r="UHB279" s="715"/>
      <c r="UHC279" s="715"/>
      <c r="UHD279" s="715"/>
      <c r="UHE279" s="715"/>
      <c r="UHF279" s="715"/>
      <c r="UHG279" s="715"/>
      <c r="UHH279" s="715"/>
      <c r="UHI279" s="715"/>
      <c r="UHJ279" s="715"/>
      <c r="UHK279" s="715"/>
      <c r="UHL279" s="715"/>
      <c r="UHM279" s="715"/>
      <c r="UHN279" s="715"/>
      <c r="UHO279" s="715"/>
      <c r="UHP279" s="715"/>
      <c r="UHQ279" s="715"/>
      <c r="UHR279" s="715"/>
      <c r="UHS279" s="715"/>
      <c r="UHT279" s="715"/>
      <c r="UHU279" s="715"/>
      <c r="UHV279" s="715"/>
      <c r="UHW279" s="715"/>
      <c r="UHX279" s="715"/>
      <c r="UHY279" s="715"/>
      <c r="UHZ279" s="715"/>
      <c r="UIA279" s="715"/>
      <c r="UIB279" s="715"/>
      <c r="UIC279" s="715"/>
      <c r="UID279" s="715"/>
      <c r="UIE279" s="715"/>
      <c r="UIF279" s="715"/>
      <c r="UIG279" s="715"/>
      <c r="UKA279" s="715"/>
      <c r="UKB279" s="715"/>
      <c r="UKC279" s="715"/>
      <c r="UKD279" s="715"/>
      <c r="UKE279" s="715"/>
      <c r="UKF279" s="715"/>
      <c r="UKG279" s="715"/>
      <c r="UKH279" s="715"/>
      <c r="UKI279" s="715"/>
      <c r="UKJ279" s="715"/>
      <c r="UKK279" s="715"/>
      <c r="UKL279" s="715"/>
      <c r="UKM279" s="715"/>
      <c r="UKN279" s="715"/>
      <c r="UKO279" s="715"/>
      <c r="UKP279" s="715"/>
      <c r="UKQ279" s="715"/>
      <c r="UKR279" s="715"/>
      <c r="UKS279" s="715"/>
      <c r="UKT279" s="715"/>
      <c r="UKU279" s="715"/>
      <c r="UKV279" s="715"/>
      <c r="UKW279" s="715"/>
      <c r="UKX279" s="715"/>
      <c r="UKY279" s="715"/>
      <c r="UKZ279" s="715"/>
      <c r="ULA279" s="715"/>
      <c r="ULB279" s="715"/>
      <c r="ULC279" s="715"/>
      <c r="ULD279" s="715"/>
      <c r="ULE279" s="715"/>
      <c r="ULF279" s="715"/>
      <c r="ULG279" s="715"/>
      <c r="ULH279" s="715"/>
      <c r="ULI279" s="715"/>
      <c r="ULJ279" s="715"/>
      <c r="ULK279" s="715"/>
      <c r="ULL279" s="715"/>
      <c r="ULM279" s="715"/>
      <c r="ULN279" s="715"/>
      <c r="ULO279" s="715"/>
      <c r="ULP279" s="715"/>
      <c r="ULQ279" s="715"/>
      <c r="ULR279" s="715"/>
      <c r="ULS279" s="715"/>
      <c r="ULT279" s="715"/>
      <c r="ULU279" s="715"/>
      <c r="ULV279" s="715"/>
      <c r="ULW279" s="715"/>
      <c r="ULX279" s="715"/>
      <c r="ULY279" s="715"/>
      <c r="ULZ279" s="715"/>
      <c r="UMA279" s="715"/>
      <c r="UMB279" s="715"/>
      <c r="UMC279" s="715"/>
      <c r="UMD279" s="715"/>
      <c r="UME279" s="715"/>
      <c r="UMF279" s="715"/>
      <c r="UMG279" s="715"/>
      <c r="UMH279" s="715"/>
      <c r="UMI279" s="715"/>
      <c r="UMJ279" s="715"/>
      <c r="UMK279" s="715"/>
      <c r="UML279" s="715"/>
      <c r="UMM279" s="715"/>
      <c r="UMN279" s="715"/>
      <c r="UMO279" s="715"/>
      <c r="UMP279" s="715"/>
      <c r="UMQ279" s="715"/>
      <c r="UOK279" s="715"/>
      <c r="UOL279" s="715"/>
      <c r="UOM279" s="715"/>
      <c r="UON279" s="715"/>
      <c r="UOO279" s="715"/>
      <c r="UOP279" s="715"/>
      <c r="UOQ279" s="715"/>
      <c r="UOR279" s="715"/>
      <c r="UOS279" s="715"/>
      <c r="UOT279" s="715"/>
      <c r="UOU279" s="715"/>
      <c r="UOV279" s="715"/>
      <c r="UOW279" s="715"/>
      <c r="UOX279" s="715"/>
      <c r="UOY279" s="715"/>
      <c r="UOZ279" s="715"/>
      <c r="UPA279" s="715"/>
      <c r="UPB279" s="715"/>
      <c r="UPC279" s="715"/>
      <c r="UPD279" s="715"/>
      <c r="UPE279" s="715"/>
      <c r="UPF279" s="715"/>
      <c r="UPG279" s="715"/>
      <c r="UPH279" s="715"/>
      <c r="UPI279" s="715"/>
      <c r="UPJ279" s="715"/>
      <c r="UPK279" s="715"/>
      <c r="UPL279" s="715"/>
      <c r="UPM279" s="715"/>
      <c r="UPN279" s="715"/>
      <c r="UPO279" s="715"/>
      <c r="UPP279" s="715"/>
      <c r="UPQ279" s="715"/>
      <c r="UPR279" s="715"/>
      <c r="UPS279" s="715"/>
      <c r="UPT279" s="715"/>
      <c r="UPU279" s="715"/>
      <c r="UPV279" s="715"/>
      <c r="UPW279" s="715"/>
      <c r="UPX279" s="715"/>
      <c r="UPY279" s="715"/>
      <c r="UPZ279" s="715"/>
      <c r="UQA279" s="715"/>
      <c r="UQB279" s="715"/>
      <c r="UQC279" s="715"/>
      <c r="UQD279" s="715"/>
      <c r="UQE279" s="715"/>
      <c r="UQF279" s="715"/>
      <c r="UQG279" s="715"/>
      <c r="UQH279" s="715"/>
      <c r="UQI279" s="715"/>
      <c r="UQJ279" s="715"/>
      <c r="UQK279" s="715"/>
      <c r="UQL279" s="715"/>
      <c r="UQM279" s="715"/>
      <c r="UQN279" s="715"/>
      <c r="UQO279" s="715"/>
      <c r="UQP279" s="715"/>
      <c r="UQQ279" s="715"/>
      <c r="UQR279" s="715"/>
      <c r="UQS279" s="715"/>
      <c r="UQT279" s="715"/>
      <c r="UQU279" s="715"/>
      <c r="UQV279" s="715"/>
      <c r="UQW279" s="715"/>
      <c r="UQX279" s="715"/>
      <c r="UQY279" s="715"/>
      <c r="UQZ279" s="715"/>
      <c r="URA279" s="715"/>
      <c r="USU279" s="715"/>
      <c r="USV279" s="715"/>
      <c r="USW279" s="715"/>
      <c r="USX279" s="715"/>
      <c r="USY279" s="715"/>
      <c r="USZ279" s="715"/>
      <c r="UTA279" s="715"/>
      <c r="UTB279" s="715"/>
      <c r="UTC279" s="715"/>
      <c r="UTD279" s="715"/>
      <c r="UTE279" s="715"/>
      <c r="UTF279" s="715"/>
      <c r="UTG279" s="715"/>
      <c r="UTH279" s="715"/>
      <c r="UTI279" s="715"/>
      <c r="UTJ279" s="715"/>
      <c r="UTK279" s="715"/>
      <c r="UTL279" s="715"/>
      <c r="UTM279" s="715"/>
      <c r="UTN279" s="715"/>
      <c r="UTO279" s="715"/>
      <c r="UTP279" s="715"/>
      <c r="UTQ279" s="715"/>
      <c r="UTR279" s="715"/>
      <c r="UTS279" s="715"/>
      <c r="UTT279" s="715"/>
      <c r="UTU279" s="715"/>
      <c r="UTV279" s="715"/>
      <c r="UTW279" s="715"/>
      <c r="UTX279" s="715"/>
      <c r="UTY279" s="715"/>
      <c r="UTZ279" s="715"/>
      <c r="UUA279" s="715"/>
      <c r="UUB279" s="715"/>
      <c r="UUC279" s="715"/>
      <c r="UUD279" s="715"/>
      <c r="UUE279" s="715"/>
      <c r="UUF279" s="715"/>
      <c r="UUG279" s="715"/>
      <c r="UUH279" s="715"/>
      <c r="UUI279" s="715"/>
      <c r="UUJ279" s="715"/>
      <c r="UUK279" s="715"/>
      <c r="UUL279" s="715"/>
      <c r="UUM279" s="715"/>
      <c r="UUN279" s="715"/>
      <c r="UUO279" s="715"/>
      <c r="UUP279" s="715"/>
      <c r="UUQ279" s="715"/>
      <c r="UUR279" s="715"/>
      <c r="UUS279" s="715"/>
      <c r="UUT279" s="715"/>
      <c r="UUU279" s="715"/>
      <c r="UUV279" s="715"/>
      <c r="UUW279" s="715"/>
      <c r="UUX279" s="715"/>
      <c r="UUY279" s="715"/>
      <c r="UUZ279" s="715"/>
      <c r="UVA279" s="715"/>
      <c r="UVB279" s="715"/>
      <c r="UVC279" s="715"/>
      <c r="UVD279" s="715"/>
      <c r="UVE279" s="715"/>
      <c r="UVF279" s="715"/>
      <c r="UVG279" s="715"/>
      <c r="UVH279" s="715"/>
      <c r="UVI279" s="715"/>
      <c r="UVJ279" s="715"/>
      <c r="UVK279" s="715"/>
      <c r="UXE279" s="715"/>
      <c r="UXF279" s="715"/>
      <c r="UXG279" s="715"/>
      <c r="UXH279" s="715"/>
      <c r="UXI279" s="715"/>
      <c r="UXJ279" s="715"/>
      <c r="UXK279" s="715"/>
      <c r="UXL279" s="715"/>
      <c r="UXM279" s="715"/>
      <c r="UXN279" s="715"/>
      <c r="UXO279" s="715"/>
      <c r="UXP279" s="715"/>
      <c r="UXQ279" s="715"/>
      <c r="UXR279" s="715"/>
      <c r="UXS279" s="715"/>
      <c r="UXT279" s="715"/>
      <c r="UXU279" s="715"/>
      <c r="UXV279" s="715"/>
      <c r="UXW279" s="715"/>
      <c r="UXX279" s="715"/>
      <c r="UXY279" s="715"/>
      <c r="UXZ279" s="715"/>
      <c r="UYA279" s="715"/>
      <c r="UYB279" s="715"/>
      <c r="UYC279" s="715"/>
      <c r="UYD279" s="715"/>
      <c r="UYE279" s="715"/>
      <c r="UYF279" s="715"/>
      <c r="UYG279" s="715"/>
      <c r="UYH279" s="715"/>
      <c r="UYI279" s="715"/>
      <c r="UYJ279" s="715"/>
      <c r="UYK279" s="715"/>
      <c r="UYL279" s="715"/>
      <c r="UYM279" s="715"/>
      <c r="UYN279" s="715"/>
      <c r="UYO279" s="715"/>
      <c r="UYP279" s="715"/>
      <c r="UYQ279" s="715"/>
      <c r="UYR279" s="715"/>
      <c r="UYS279" s="715"/>
      <c r="UYT279" s="715"/>
      <c r="UYU279" s="715"/>
      <c r="UYV279" s="715"/>
      <c r="UYW279" s="715"/>
      <c r="UYX279" s="715"/>
      <c r="UYY279" s="715"/>
      <c r="UYZ279" s="715"/>
      <c r="UZA279" s="715"/>
      <c r="UZB279" s="715"/>
      <c r="UZC279" s="715"/>
      <c r="UZD279" s="715"/>
      <c r="UZE279" s="715"/>
      <c r="UZF279" s="715"/>
      <c r="UZG279" s="715"/>
      <c r="UZH279" s="715"/>
      <c r="UZI279" s="715"/>
      <c r="UZJ279" s="715"/>
      <c r="UZK279" s="715"/>
      <c r="UZL279" s="715"/>
      <c r="UZM279" s="715"/>
      <c r="UZN279" s="715"/>
      <c r="UZO279" s="715"/>
      <c r="UZP279" s="715"/>
      <c r="UZQ279" s="715"/>
      <c r="UZR279" s="715"/>
      <c r="UZS279" s="715"/>
      <c r="UZT279" s="715"/>
      <c r="UZU279" s="715"/>
      <c r="VBO279" s="715"/>
      <c r="VBP279" s="715"/>
      <c r="VBQ279" s="715"/>
      <c r="VBR279" s="715"/>
      <c r="VBS279" s="715"/>
      <c r="VBT279" s="715"/>
      <c r="VBU279" s="715"/>
      <c r="VBV279" s="715"/>
      <c r="VBW279" s="715"/>
      <c r="VBX279" s="715"/>
      <c r="VBY279" s="715"/>
      <c r="VBZ279" s="715"/>
      <c r="VCA279" s="715"/>
      <c r="VCB279" s="715"/>
      <c r="VCC279" s="715"/>
      <c r="VCD279" s="715"/>
      <c r="VCE279" s="715"/>
      <c r="VCF279" s="715"/>
      <c r="VCG279" s="715"/>
      <c r="VCH279" s="715"/>
      <c r="VCI279" s="715"/>
      <c r="VCJ279" s="715"/>
      <c r="VCK279" s="715"/>
      <c r="VCL279" s="715"/>
      <c r="VCM279" s="715"/>
      <c r="VCN279" s="715"/>
      <c r="VCO279" s="715"/>
      <c r="VCP279" s="715"/>
      <c r="VCQ279" s="715"/>
      <c r="VCR279" s="715"/>
      <c r="VCS279" s="715"/>
      <c r="VCT279" s="715"/>
      <c r="VCU279" s="715"/>
      <c r="VCV279" s="715"/>
      <c r="VCW279" s="715"/>
      <c r="VCX279" s="715"/>
      <c r="VCY279" s="715"/>
      <c r="VCZ279" s="715"/>
      <c r="VDA279" s="715"/>
      <c r="VDB279" s="715"/>
      <c r="VDC279" s="715"/>
      <c r="VDD279" s="715"/>
      <c r="VDE279" s="715"/>
      <c r="VDF279" s="715"/>
      <c r="VDG279" s="715"/>
      <c r="VDH279" s="715"/>
      <c r="VDI279" s="715"/>
      <c r="VDJ279" s="715"/>
      <c r="VDK279" s="715"/>
      <c r="VDL279" s="715"/>
      <c r="VDM279" s="715"/>
      <c r="VDN279" s="715"/>
      <c r="VDO279" s="715"/>
      <c r="VDP279" s="715"/>
      <c r="VDQ279" s="715"/>
      <c r="VDR279" s="715"/>
      <c r="VDS279" s="715"/>
      <c r="VDT279" s="715"/>
      <c r="VDU279" s="715"/>
      <c r="VDV279" s="715"/>
      <c r="VDW279" s="715"/>
      <c r="VDX279" s="715"/>
      <c r="VDY279" s="715"/>
      <c r="VDZ279" s="715"/>
      <c r="VEA279" s="715"/>
      <c r="VEB279" s="715"/>
      <c r="VEC279" s="715"/>
      <c r="VED279" s="715"/>
      <c r="VEE279" s="715"/>
      <c r="VFY279" s="715"/>
      <c r="VFZ279" s="715"/>
      <c r="VGA279" s="715"/>
      <c r="VGB279" s="715"/>
      <c r="VGC279" s="715"/>
      <c r="VGD279" s="715"/>
      <c r="VGE279" s="715"/>
      <c r="VGF279" s="715"/>
      <c r="VGG279" s="715"/>
      <c r="VGH279" s="715"/>
      <c r="VGI279" s="715"/>
      <c r="VGJ279" s="715"/>
      <c r="VGK279" s="715"/>
      <c r="VGL279" s="715"/>
      <c r="VGM279" s="715"/>
      <c r="VGN279" s="715"/>
      <c r="VGO279" s="715"/>
      <c r="VGP279" s="715"/>
      <c r="VGQ279" s="715"/>
      <c r="VGR279" s="715"/>
      <c r="VGS279" s="715"/>
      <c r="VGT279" s="715"/>
      <c r="VGU279" s="715"/>
      <c r="VGV279" s="715"/>
      <c r="VGW279" s="715"/>
      <c r="VGX279" s="715"/>
      <c r="VGY279" s="715"/>
      <c r="VGZ279" s="715"/>
      <c r="VHA279" s="715"/>
      <c r="VHB279" s="715"/>
      <c r="VHC279" s="715"/>
      <c r="VHD279" s="715"/>
      <c r="VHE279" s="715"/>
      <c r="VHF279" s="715"/>
      <c r="VHG279" s="715"/>
      <c r="VHH279" s="715"/>
      <c r="VHI279" s="715"/>
      <c r="VHJ279" s="715"/>
      <c r="VHK279" s="715"/>
      <c r="VHL279" s="715"/>
      <c r="VHM279" s="715"/>
      <c r="VHN279" s="715"/>
      <c r="VHO279" s="715"/>
      <c r="VHP279" s="715"/>
      <c r="VHQ279" s="715"/>
      <c r="VHR279" s="715"/>
      <c r="VHS279" s="715"/>
      <c r="VHT279" s="715"/>
      <c r="VHU279" s="715"/>
      <c r="VHV279" s="715"/>
      <c r="VHW279" s="715"/>
      <c r="VHX279" s="715"/>
      <c r="VHY279" s="715"/>
      <c r="VHZ279" s="715"/>
      <c r="VIA279" s="715"/>
      <c r="VIB279" s="715"/>
      <c r="VIC279" s="715"/>
      <c r="VID279" s="715"/>
      <c r="VIE279" s="715"/>
      <c r="VIF279" s="715"/>
      <c r="VIG279" s="715"/>
      <c r="VIH279" s="715"/>
      <c r="VII279" s="715"/>
      <c r="VIJ279" s="715"/>
      <c r="VIK279" s="715"/>
      <c r="VIL279" s="715"/>
      <c r="VIM279" s="715"/>
      <c r="VIN279" s="715"/>
      <c r="VIO279" s="715"/>
      <c r="VKI279" s="715"/>
      <c r="VKJ279" s="715"/>
      <c r="VKK279" s="715"/>
      <c r="VKL279" s="715"/>
      <c r="VKM279" s="715"/>
      <c r="VKN279" s="715"/>
      <c r="VKO279" s="715"/>
      <c r="VKP279" s="715"/>
      <c r="VKQ279" s="715"/>
      <c r="VKR279" s="715"/>
      <c r="VKS279" s="715"/>
      <c r="VKT279" s="715"/>
      <c r="VKU279" s="715"/>
      <c r="VKV279" s="715"/>
      <c r="VKW279" s="715"/>
      <c r="VKX279" s="715"/>
      <c r="VKY279" s="715"/>
      <c r="VKZ279" s="715"/>
      <c r="VLA279" s="715"/>
      <c r="VLB279" s="715"/>
      <c r="VLC279" s="715"/>
      <c r="VLD279" s="715"/>
      <c r="VLE279" s="715"/>
      <c r="VLF279" s="715"/>
      <c r="VLG279" s="715"/>
      <c r="VLH279" s="715"/>
      <c r="VLI279" s="715"/>
      <c r="VLJ279" s="715"/>
      <c r="VLK279" s="715"/>
      <c r="VLL279" s="715"/>
      <c r="VLM279" s="715"/>
      <c r="VLN279" s="715"/>
      <c r="VLO279" s="715"/>
      <c r="VLP279" s="715"/>
      <c r="VLQ279" s="715"/>
      <c r="VLR279" s="715"/>
      <c r="VLS279" s="715"/>
      <c r="VLT279" s="715"/>
      <c r="VLU279" s="715"/>
      <c r="VLV279" s="715"/>
      <c r="VLW279" s="715"/>
      <c r="VLX279" s="715"/>
      <c r="VLY279" s="715"/>
      <c r="VLZ279" s="715"/>
      <c r="VMA279" s="715"/>
      <c r="VMB279" s="715"/>
      <c r="VMC279" s="715"/>
      <c r="VMD279" s="715"/>
      <c r="VME279" s="715"/>
      <c r="VMF279" s="715"/>
      <c r="VMG279" s="715"/>
      <c r="VMH279" s="715"/>
      <c r="VMI279" s="715"/>
      <c r="VMJ279" s="715"/>
      <c r="VMK279" s="715"/>
      <c r="VML279" s="715"/>
      <c r="VMM279" s="715"/>
      <c r="VMN279" s="715"/>
      <c r="VMO279" s="715"/>
      <c r="VMP279" s="715"/>
      <c r="VMQ279" s="715"/>
      <c r="VMR279" s="715"/>
      <c r="VMS279" s="715"/>
      <c r="VMT279" s="715"/>
      <c r="VMU279" s="715"/>
      <c r="VMV279" s="715"/>
      <c r="VMW279" s="715"/>
      <c r="VMX279" s="715"/>
      <c r="VMY279" s="715"/>
      <c r="VOS279" s="715"/>
      <c r="VOT279" s="715"/>
      <c r="VOU279" s="715"/>
      <c r="VOV279" s="715"/>
      <c r="VOW279" s="715"/>
      <c r="VOX279" s="715"/>
      <c r="VOY279" s="715"/>
      <c r="VOZ279" s="715"/>
      <c r="VPA279" s="715"/>
      <c r="VPB279" s="715"/>
      <c r="VPC279" s="715"/>
      <c r="VPD279" s="715"/>
      <c r="VPE279" s="715"/>
      <c r="VPF279" s="715"/>
      <c r="VPG279" s="715"/>
      <c r="VPH279" s="715"/>
      <c r="VPI279" s="715"/>
      <c r="VPJ279" s="715"/>
      <c r="VPK279" s="715"/>
      <c r="VPL279" s="715"/>
      <c r="VPM279" s="715"/>
      <c r="VPN279" s="715"/>
      <c r="VPO279" s="715"/>
      <c r="VPP279" s="715"/>
      <c r="VPQ279" s="715"/>
      <c r="VPR279" s="715"/>
      <c r="VPS279" s="715"/>
      <c r="VPT279" s="715"/>
      <c r="VPU279" s="715"/>
      <c r="VPV279" s="715"/>
      <c r="VPW279" s="715"/>
      <c r="VPX279" s="715"/>
      <c r="VPY279" s="715"/>
      <c r="VPZ279" s="715"/>
      <c r="VQA279" s="715"/>
      <c r="VQB279" s="715"/>
      <c r="VQC279" s="715"/>
      <c r="VQD279" s="715"/>
      <c r="VQE279" s="715"/>
      <c r="VQF279" s="715"/>
      <c r="VQG279" s="715"/>
      <c r="VQH279" s="715"/>
      <c r="VQI279" s="715"/>
      <c r="VQJ279" s="715"/>
      <c r="VQK279" s="715"/>
      <c r="VQL279" s="715"/>
      <c r="VQM279" s="715"/>
      <c r="VQN279" s="715"/>
      <c r="VQO279" s="715"/>
      <c r="VQP279" s="715"/>
      <c r="VQQ279" s="715"/>
      <c r="VQR279" s="715"/>
      <c r="VQS279" s="715"/>
      <c r="VQT279" s="715"/>
      <c r="VQU279" s="715"/>
      <c r="VQV279" s="715"/>
      <c r="VQW279" s="715"/>
      <c r="VQX279" s="715"/>
      <c r="VQY279" s="715"/>
      <c r="VQZ279" s="715"/>
      <c r="VRA279" s="715"/>
      <c r="VRB279" s="715"/>
      <c r="VRC279" s="715"/>
      <c r="VRD279" s="715"/>
      <c r="VRE279" s="715"/>
      <c r="VRF279" s="715"/>
      <c r="VRG279" s="715"/>
      <c r="VRH279" s="715"/>
      <c r="VRI279" s="715"/>
      <c r="VTC279" s="715"/>
      <c r="VTD279" s="715"/>
      <c r="VTE279" s="715"/>
      <c r="VTF279" s="715"/>
      <c r="VTG279" s="715"/>
      <c r="VTH279" s="715"/>
      <c r="VTI279" s="715"/>
      <c r="VTJ279" s="715"/>
      <c r="VTK279" s="715"/>
      <c r="VTL279" s="715"/>
      <c r="VTM279" s="715"/>
      <c r="VTN279" s="715"/>
      <c r="VTO279" s="715"/>
      <c r="VTP279" s="715"/>
      <c r="VTQ279" s="715"/>
      <c r="VTR279" s="715"/>
      <c r="VTS279" s="715"/>
      <c r="VTT279" s="715"/>
      <c r="VTU279" s="715"/>
      <c r="VTV279" s="715"/>
      <c r="VTW279" s="715"/>
      <c r="VTX279" s="715"/>
      <c r="VTY279" s="715"/>
      <c r="VTZ279" s="715"/>
      <c r="VUA279" s="715"/>
      <c r="VUB279" s="715"/>
      <c r="VUC279" s="715"/>
      <c r="VUD279" s="715"/>
      <c r="VUE279" s="715"/>
      <c r="VUF279" s="715"/>
      <c r="VUG279" s="715"/>
      <c r="VUH279" s="715"/>
      <c r="VUI279" s="715"/>
      <c r="VUJ279" s="715"/>
      <c r="VUK279" s="715"/>
      <c r="VUL279" s="715"/>
      <c r="VUM279" s="715"/>
      <c r="VUN279" s="715"/>
      <c r="VUO279" s="715"/>
      <c r="VUP279" s="715"/>
      <c r="VUQ279" s="715"/>
      <c r="VUR279" s="715"/>
      <c r="VUS279" s="715"/>
      <c r="VUT279" s="715"/>
      <c r="VUU279" s="715"/>
      <c r="VUV279" s="715"/>
      <c r="VUW279" s="715"/>
      <c r="VUX279" s="715"/>
      <c r="VUY279" s="715"/>
      <c r="VUZ279" s="715"/>
      <c r="VVA279" s="715"/>
      <c r="VVB279" s="715"/>
      <c r="VVC279" s="715"/>
      <c r="VVD279" s="715"/>
      <c r="VVE279" s="715"/>
      <c r="VVF279" s="715"/>
      <c r="VVG279" s="715"/>
      <c r="VVH279" s="715"/>
      <c r="VVI279" s="715"/>
      <c r="VVJ279" s="715"/>
      <c r="VVK279" s="715"/>
      <c r="VVL279" s="715"/>
      <c r="VVM279" s="715"/>
      <c r="VVN279" s="715"/>
      <c r="VVO279" s="715"/>
      <c r="VVP279" s="715"/>
      <c r="VVQ279" s="715"/>
      <c r="VVR279" s="715"/>
      <c r="VVS279" s="715"/>
      <c r="VXM279" s="715"/>
      <c r="VXN279" s="715"/>
      <c r="VXO279" s="715"/>
      <c r="VXP279" s="715"/>
      <c r="VXQ279" s="715"/>
      <c r="VXR279" s="715"/>
      <c r="VXS279" s="715"/>
      <c r="VXT279" s="715"/>
      <c r="VXU279" s="715"/>
      <c r="VXV279" s="715"/>
      <c r="VXW279" s="715"/>
      <c r="VXX279" s="715"/>
      <c r="VXY279" s="715"/>
      <c r="VXZ279" s="715"/>
      <c r="VYA279" s="715"/>
      <c r="VYB279" s="715"/>
      <c r="VYC279" s="715"/>
      <c r="VYD279" s="715"/>
      <c r="VYE279" s="715"/>
      <c r="VYF279" s="715"/>
      <c r="VYG279" s="715"/>
      <c r="VYH279" s="715"/>
      <c r="VYI279" s="715"/>
      <c r="VYJ279" s="715"/>
      <c r="VYK279" s="715"/>
      <c r="VYL279" s="715"/>
      <c r="VYM279" s="715"/>
      <c r="VYN279" s="715"/>
      <c r="VYO279" s="715"/>
      <c r="VYP279" s="715"/>
      <c r="VYQ279" s="715"/>
      <c r="VYR279" s="715"/>
      <c r="VYS279" s="715"/>
      <c r="VYT279" s="715"/>
      <c r="VYU279" s="715"/>
      <c r="VYV279" s="715"/>
      <c r="VYW279" s="715"/>
      <c r="VYX279" s="715"/>
      <c r="VYY279" s="715"/>
      <c r="VYZ279" s="715"/>
      <c r="VZA279" s="715"/>
      <c r="VZB279" s="715"/>
      <c r="VZC279" s="715"/>
      <c r="VZD279" s="715"/>
      <c r="VZE279" s="715"/>
      <c r="VZF279" s="715"/>
      <c r="VZG279" s="715"/>
      <c r="VZH279" s="715"/>
      <c r="VZI279" s="715"/>
      <c r="VZJ279" s="715"/>
      <c r="VZK279" s="715"/>
      <c r="VZL279" s="715"/>
      <c r="VZM279" s="715"/>
      <c r="VZN279" s="715"/>
      <c r="VZO279" s="715"/>
      <c r="VZP279" s="715"/>
      <c r="VZQ279" s="715"/>
      <c r="VZR279" s="715"/>
      <c r="VZS279" s="715"/>
      <c r="VZT279" s="715"/>
      <c r="VZU279" s="715"/>
      <c r="VZV279" s="715"/>
      <c r="VZW279" s="715"/>
      <c r="VZX279" s="715"/>
      <c r="VZY279" s="715"/>
      <c r="VZZ279" s="715"/>
      <c r="WAA279" s="715"/>
      <c r="WAB279" s="715"/>
      <c r="WAC279" s="715"/>
      <c r="WBW279" s="715"/>
      <c r="WBX279" s="715"/>
      <c r="WBY279" s="715"/>
      <c r="WBZ279" s="715"/>
      <c r="WCA279" s="715"/>
      <c r="WCB279" s="715"/>
      <c r="WCC279" s="715"/>
      <c r="WCD279" s="715"/>
      <c r="WCE279" s="715"/>
      <c r="WCF279" s="715"/>
      <c r="WCG279" s="715"/>
      <c r="WCH279" s="715"/>
      <c r="WCI279" s="715"/>
      <c r="WCJ279" s="715"/>
      <c r="WCK279" s="715"/>
      <c r="WCL279" s="715"/>
      <c r="WCM279" s="715"/>
      <c r="WCN279" s="715"/>
      <c r="WCO279" s="715"/>
      <c r="WCP279" s="715"/>
      <c r="WCQ279" s="715"/>
      <c r="WCR279" s="715"/>
      <c r="WCS279" s="715"/>
      <c r="WCT279" s="715"/>
      <c r="WCU279" s="715"/>
      <c r="WCV279" s="715"/>
      <c r="WCW279" s="715"/>
      <c r="WCX279" s="715"/>
      <c r="WCY279" s="715"/>
      <c r="WCZ279" s="715"/>
      <c r="WDA279" s="715"/>
      <c r="WDB279" s="715"/>
      <c r="WDC279" s="715"/>
      <c r="WDD279" s="715"/>
      <c r="WDE279" s="715"/>
      <c r="WDF279" s="715"/>
      <c r="WDG279" s="715"/>
      <c r="WDH279" s="715"/>
      <c r="WDI279" s="715"/>
      <c r="WDJ279" s="715"/>
      <c r="WDK279" s="715"/>
      <c r="WDL279" s="715"/>
      <c r="WDM279" s="715"/>
      <c r="WDN279" s="715"/>
      <c r="WDO279" s="715"/>
      <c r="WDP279" s="715"/>
      <c r="WDQ279" s="715"/>
      <c r="WDR279" s="715"/>
      <c r="WDS279" s="715"/>
      <c r="WDT279" s="715"/>
      <c r="WDU279" s="715"/>
      <c r="WDV279" s="715"/>
      <c r="WDW279" s="715"/>
      <c r="WDX279" s="715"/>
      <c r="WDY279" s="715"/>
      <c r="WDZ279" s="715"/>
      <c r="WEA279" s="715"/>
      <c r="WEB279" s="715"/>
      <c r="WEC279" s="715"/>
      <c r="WED279" s="715"/>
      <c r="WEE279" s="715"/>
      <c r="WEF279" s="715"/>
      <c r="WEG279" s="715"/>
      <c r="WEH279" s="715"/>
      <c r="WEI279" s="715"/>
      <c r="WEJ279" s="715"/>
      <c r="WEK279" s="715"/>
      <c r="WEL279" s="715"/>
      <c r="WEM279" s="715"/>
      <c r="WGG279" s="715"/>
      <c r="WGH279" s="715"/>
      <c r="WGI279" s="715"/>
      <c r="WGJ279" s="715"/>
      <c r="WGK279" s="715"/>
      <c r="WGL279" s="715"/>
      <c r="WGM279" s="715"/>
      <c r="WGN279" s="715"/>
      <c r="WGO279" s="715"/>
      <c r="WGP279" s="715"/>
      <c r="WGQ279" s="715"/>
      <c r="WGR279" s="715"/>
      <c r="WGS279" s="715"/>
      <c r="WGT279" s="715"/>
      <c r="WGU279" s="715"/>
      <c r="WGV279" s="715"/>
      <c r="WGW279" s="715"/>
      <c r="WGX279" s="715"/>
      <c r="WGY279" s="715"/>
      <c r="WGZ279" s="715"/>
      <c r="WHA279" s="715"/>
      <c r="WHB279" s="715"/>
      <c r="WHC279" s="715"/>
      <c r="WHD279" s="715"/>
      <c r="WHE279" s="715"/>
      <c r="WHF279" s="715"/>
      <c r="WHG279" s="715"/>
      <c r="WHH279" s="715"/>
      <c r="WHI279" s="715"/>
      <c r="WHJ279" s="715"/>
      <c r="WHK279" s="715"/>
      <c r="WHL279" s="715"/>
      <c r="WHM279" s="715"/>
      <c r="WHN279" s="715"/>
      <c r="WHO279" s="715"/>
      <c r="WHP279" s="715"/>
      <c r="WHQ279" s="715"/>
      <c r="WHR279" s="715"/>
      <c r="WHS279" s="715"/>
      <c r="WHT279" s="715"/>
      <c r="WHU279" s="715"/>
      <c r="WHV279" s="715"/>
      <c r="WHW279" s="715"/>
      <c r="WHX279" s="715"/>
      <c r="WHY279" s="715"/>
      <c r="WHZ279" s="715"/>
      <c r="WIA279" s="715"/>
      <c r="WIB279" s="715"/>
      <c r="WIC279" s="715"/>
      <c r="WID279" s="715"/>
      <c r="WIE279" s="715"/>
      <c r="WIF279" s="715"/>
      <c r="WIG279" s="715"/>
      <c r="WIH279" s="715"/>
      <c r="WII279" s="715"/>
      <c r="WIJ279" s="715"/>
      <c r="WIK279" s="715"/>
      <c r="WIL279" s="715"/>
      <c r="WIM279" s="715"/>
      <c r="WIN279" s="715"/>
      <c r="WIO279" s="715"/>
      <c r="WIP279" s="715"/>
      <c r="WIQ279" s="715"/>
      <c r="WIR279" s="715"/>
      <c r="WIS279" s="715"/>
      <c r="WIT279" s="715"/>
      <c r="WIU279" s="715"/>
      <c r="WIV279" s="715"/>
      <c r="WIW279" s="715"/>
      <c r="WKQ279" s="715"/>
      <c r="WKR279" s="715"/>
      <c r="WKS279" s="715"/>
      <c r="WKT279" s="715"/>
      <c r="WKU279" s="715"/>
      <c r="WKV279" s="715"/>
      <c r="WKW279" s="715"/>
      <c r="WKX279" s="715"/>
      <c r="WKY279" s="715"/>
      <c r="WKZ279" s="715"/>
      <c r="WLA279" s="715"/>
      <c r="WLB279" s="715"/>
      <c r="WLC279" s="715"/>
      <c r="WLD279" s="715"/>
      <c r="WLE279" s="715"/>
      <c r="WLF279" s="715"/>
      <c r="WLG279" s="715"/>
      <c r="WLH279" s="715"/>
      <c r="WLI279" s="715"/>
      <c r="WLJ279" s="715"/>
      <c r="WLK279" s="715"/>
      <c r="WLL279" s="715"/>
      <c r="WLM279" s="715"/>
      <c r="WLN279" s="715"/>
      <c r="WLO279" s="715"/>
      <c r="WLP279" s="715"/>
      <c r="WLQ279" s="715"/>
      <c r="WLR279" s="715"/>
      <c r="WLS279" s="715"/>
      <c r="WLT279" s="715"/>
      <c r="WLU279" s="715"/>
      <c r="WLV279" s="715"/>
      <c r="WLW279" s="715"/>
      <c r="WLX279" s="715"/>
      <c r="WLY279" s="715"/>
      <c r="WLZ279" s="715"/>
      <c r="WMA279" s="715"/>
      <c r="WMB279" s="715"/>
      <c r="WMC279" s="715"/>
      <c r="WMD279" s="715"/>
      <c r="WME279" s="715"/>
      <c r="WMF279" s="715"/>
      <c r="WMG279" s="715"/>
      <c r="WMH279" s="715"/>
      <c r="WMI279" s="715"/>
      <c r="WMJ279" s="715"/>
      <c r="WMK279" s="715"/>
      <c r="WML279" s="715"/>
      <c r="WMM279" s="715"/>
      <c r="WMN279" s="715"/>
      <c r="WMO279" s="715"/>
      <c r="WMP279" s="715"/>
      <c r="WMQ279" s="715"/>
      <c r="WMR279" s="715"/>
      <c r="WMS279" s="715"/>
      <c r="WMT279" s="715"/>
      <c r="WMU279" s="715"/>
      <c r="WMV279" s="715"/>
      <c r="WMW279" s="715"/>
      <c r="WMX279" s="715"/>
      <c r="WMY279" s="715"/>
      <c r="WMZ279" s="715"/>
      <c r="WNA279" s="715"/>
      <c r="WNB279" s="715"/>
      <c r="WNC279" s="715"/>
      <c r="WND279" s="715"/>
      <c r="WNE279" s="715"/>
      <c r="WNF279" s="715"/>
      <c r="WNG279" s="715"/>
      <c r="WPA279" s="715"/>
      <c r="WPB279" s="715"/>
      <c r="WPC279" s="715"/>
      <c r="WPD279" s="715"/>
      <c r="WPE279" s="715"/>
      <c r="WPF279" s="715"/>
      <c r="WPG279" s="715"/>
      <c r="WPH279" s="715"/>
      <c r="WPI279" s="715"/>
      <c r="WPJ279" s="715"/>
      <c r="WPK279" s="715"/>
      <c r="WPL279" s="715"/>
      <c r="WPM279" s="715"/>
      <c r="WPN279" s="715"/>
      <c r="WPO279" s="715"/>
      <c r="WPP279" s="715"/>
      <c r="WPQ279" s="715"/>
      <c r="WPR279" s="715"/>
      <c r="WPS279" s="715"/>
      <c r="WPT279" s="715"/>
      <c r="WPU279" s="715"/>
      <c r="WPV279" s="715"/>
      <c r="WPW279" s="715"/>
      <c r="WPX279" s="715"/>
      <c r="WPY279" s="715"/>
      <c r="WPZ279" s="715"/>
      <c r="WQA279" s="715"/>
      <c r="WQB279" s="715"/>
      <c r="WQC279" s="715"/>
      <c r="WQD279" s="715"/>
      <c r="WQE279" s="715"/>
      <c r="WQF279" s="715"/>
      <c r="WQG279" s="715"/>
      <c r="WQH279" s="715"/>
      <c r="WQI279" s="715"/>
      <c r="WQJ279" s="715"/>
      <c r="WQK279" s="715"/>
      <c r="WQL279" s="715"/>
      <c r="WQM279" s="715"/>
      <c r="WQN279" s="715"/>
      <c r="WQO279" s="715"/>
      <c r="WQP279" s="715"/>
      <c r="WQQ279" s="715"/>
      <c r="WQR279" s="715"/>
      <c r="WQS279" s="715"/>
      <c r="WQT279" s="715"/>
      <c r="WQU279" s="715"/>
      <c r="WQV279" s="715"/>
      <c r="WQW279" s="715"/>
      <c r="WQX279" s="715"/>
      <c r="WQY279" s="715"/>
      <c r="WQZ279" s="715"/>
      <c r="WRA279" s="715"/>
      <c r="WRB279" s="715"/>
      <c r="WRC279" s="715"/>
      <c r="WRD279" s="715"/>
      <c r="WRE279" s="715"/>
      <c r="WRF279" s="715"/>
      <c r="WRG279" s="715"/>
      <c r="WRH279" s="715"/>
      <c r="WRI279" s="715"/>
      <c r="WRJ279" s="715"/>
      <c r="WRK279" s="715"/>
      <c r="WRL279" s="715"/>
      <c r="WRM279" s="715"/>
      <c r="WRN279" s="715"/>
      <c r="WRO279" s="715"/>
      <c r="WRP279" s="715"/>
      <c r="WRQ279" s="715"/>
      <c r="WTK279" s="715"/>
      <c r="WTL279" s="715"/>
      <c r="WTM279" s="715"/>
      <c r="WTN279" s="715"/>
      <c r="WTO279" s="715"/>
      <c r="WTP279" s="715"/>
      <c r="WTQ279" s="715"/>
      <c r="WTR279" s="715"/>
      <c r="WTS279" s="715"/>
      <c r="WTT279" s="715"/>
      <c r="WTU279" s="715"/>
      <c r="WTV279" s="715"/>
      <c r="WTW279" s="715"/>
      <c r="WTX279" s="715"/>
      <c r="WTY279" s="715"/>
      <c r="WTZ279" s="715"/>
      <c r="WUA279" s="715"/>
      <c r="WUB279" s="715"/>
      <c r="WUC279" s="715"/>
      <c r="WUD279" s="715"/>
      <c r="WUE279" s="715"/>
      <c r="WUF279" s="715"/>
      <c r="WUG279" s="715"/>
      <c r="WUH279" s="715"/>
      <c r="WUI279" s="715"/>
      <c r="WUJ279" s="715"/>
      <c r="WUK279" s="715"/>
      <c r="WUL279" s="715"/>
      <c r="WUM279" s="715"/>
      <c r="WUN279" s="715"/>
      <c r="WUO279" s="715"/>
      <c r="WUP279" s="715"/>
      <c r="WUQ279" s="715"/>
      <c r="WUR279" s="715"/>
      <c r="WUS279" s="715"/>
      <c r="WUT279" s="715"/>
      <c r="WUU279" s="715"/>
      <c r="WUV279" s="715"/>
      <c r="WUW279" s="715"/>
      <c r="WUX279" s="715"/>
      <c r="WUY279" s="715"/>
      <c r="WUZ279" s="715"/>
      <c r="WVA279" s="715"/>
      <c r="WVB279" s="715"/>
      <c r="WVC279" s="715"/>
      <c r="WVD279" s="715"/>
      <c r="WVE279" s="715"/>
      <c r="WVF279" s="715"/>
      <c r="WVG279" s="715"/>
      <c r="WVH279" s="715"/>
      <c r="WVI279" s="715"/>
      <c r="WVJ279" s="715"/>
      <c r="WVK279" s="715"/>
      <c r="WVL279" s="715"/>
      <c r="WVM279" s="715"/>
      <c r="WVN279" s="715"/>
      <c r="WVO279" s="715"/>
      <c r="WVP279" s="715"/>
      <c r="WVQ279" s="715"/>
      <c r="WVR279" s="715"/>
      <c r="WVS279" s="715"/>
      <c r="WVT279" s="715"/>
      <c r="WVU279" s="715"/>
      <c r="WVV279" s="715"/>
      <c r="WVW279" s="715"/>
      <c r="WVX279" s="715"/>
      <c r="WVY279" s="715"/>
      <c r="WVZ279" s="715"/>
      <c r="WWA279" s="715"/>
      <c r="WXU279" s="715"/>
      <c r="WXV279" s="715"/>
      <c r="WXW279" s="715"/>
      <c r="WXX279" s="715"/>
      <c r="WXY279" s="715"/>
      <c r="WXZ279" s="715"/>
      <c r="WYA279" s="715"/>
      <c r="WYB279" s="715"/>
      <c r="WYC279" s="715"/>
      <c r="WYD279" s="715"/>
      <c r="WYE279" s="715"/>
      <c r="WYF279" s="715"/>
      <c r="WYG279" s="715"/>
      <c r="WYH279" s="715"/>
      <c r="WYI279" s="715"/>
      <c r="WYJ279" s="715"/>
      <c r="WYK279" s="715"/>
      <c r="WYL279" s="715"/>
      <c r="WYM279" s="715"/>
      <c r="WYN279" s="715"/>
      <c r="WYO279" s="715"/>
      <c r="WYP279" s="715"/>
      <c r="WYQ279" s="715"/>
      <c r="WYR279" s="715"/>
      <c r="WYS279" s="715"/>
      <c r="WYT279" s="715"/>
      <c r="WYU279" s="715"/>
      <c r="WYV279" s="715"/>
      <c r="WYW279" s="715"/>
      <c r="WYX279" s="715"/>
      <c r="WYY279" s="715"/>
      <c r="WYZ279" s="715"/>
      <c r="WZA279" s="715"/>
      <c r="WZB279" s="715"/>
      <c r="WZC279" s="715"/>
      <c r="WZD279" s="715"/>
      <c r="WZE279" s="715"/>
      <c r="WZF279" s="715"/>
      <c r="WZG279" s="715"/>
      <c r="WZH279" s="715"/>
      <c r="WZI279" s="715"/>
      <c r="WZJ279" s="715"/>
      <c r="WZK279" s="715"/>
      <c r="WZL279" s="715"/>
      <c r="WZM279" s="715"/>
      <c r="WZN279" s="715"/>
      <c r="WZO279" s="715"/>
      <c r="WZP279" s="715"/>
      <c r="WZQ279" s="715"/>
      <c r="WZR279" s="715"/>
      <c r="WZS279" s="715"/>
      <c r="WZT279" s="715"/>
      <c r="WZU279" s="715"/>
      <c r="WZV279" s="715"/>
      <c r="WZW279" s="715"/>
      <c r="WZX279" s="715"/>
      <c r="WZY279" s="715"/>
      <c r="WZZ279" s="715"/>
      <c r="XAA279" s="715"/>
      <c r="XAB279" s="715"/>
      <c r="XAC279" s="715"/>
      <c r="XAD279" s="715"/>
      <c r="XAE279" s="715"/>
      <c r="XAF279" s="715"/>
      <c r="XAG279" s="715"/>
      <c r="XAH279" s="715"/>
      <c r="XAI279" s="715"/>
      <c r="XAJ279" s="715"/>
      <c r="XAK279" s="715"/>
      <c r="XCE279" s="715"/>
      <c r="XCF279" s="715"/>
      <c r="XCG279" s="715"/>
      <c r="XCH279" s="715"/>
      <c r="XCI279" s="715"/>
      <c r="XCJ279" s="715"/>
      <c r="XCK279" s="715"/>
      <c r="XCL279" s="715"/>
      <c r="XCM279" s="715"/>
      <c r="XCN279" s="715"/>
      <c r="XCO279" s="715"/>
      <c r="XCP279" s="715"/>
      <c r="XCQ279" s="715"/>
      <c r="XCR279" s="715"/>
      <c r="XCS279" s="715"/>
      <c r="XCT279" s="715"/>
      <c r="XCU279" s="715"/>
      <c r="XCV279" s="715"/>
      <c r="XCW279" s="715"/>
      <c r="XCX279" s="715"/>
      <c r="XCY279" s="715"/>
      <c r="XCZ279" s="715"/>
      <c r="XDA279" s="715"/>
      <c r="XDB279" s="715"/>
      <c r="XDC279" s="715"/>
      <c r="XDD279" s="715"/>
      <c r="XDE279" s="715"/>
      <c r="XDF279" s="715"/>
      <c r="XDG279" s="715"/>
      <c r="XDH279" s="715"/>
      <c r="XDI279" s="715"/>
      <c r="XDJ279" s="715"/>
      <c r="XDK279" s="715"/>
      <c r="XDL279" s="715"/>
      <c r="XDM279" s="715"/>
      <c r="XDN279" s="715"/>
      <c r="XDO279" s="715"/>
      <c r="XDP279" s="715"/>
      <c r="XDQ279" s="715"/>
      <c r="XDR279" s="715"/>
      <c r="XDS279" s="715"/>
      <c r="XDT279" s="715"/>
      <c r="XDU279" s="715"/>
      <c r="XDV279" s="715"/>
      <c r="XDW279" s="715"/>
      <c r="XDX279" s="715"/>
      <c r="XDY279" s="715"/>
      <c r="XDZ279" s="715"/>
      <c r="XEA279" s="715"/>
      <c r="XEB279" s="715"/>
      <c r="XEC279" s="715"/>
      <c r="XED279" s="715"/>
      <c r="XEE279" s="715"/>
      <c r="XEF279" s="715"/>
      <c r="XEG279" s="715"/>
      <c r="XEH279" s="715"/>
      <c r="XEI279" s="715"/>
      <c r="XEJ279" s="715"/>
      <c r="XEK279" s="715"/>
      <c r="XEL279" s="715"/>
      <c r="XEM279" s="715"/>
      <c r="XEN279" s="715"/>
      <c r="XEO279" s="715"/>
      <c r="XEP279" s="715"/>
      <c r="XEQ279" s="715"/>
      <c r="XER279" s="715"/>
      <c r="XES279" s="715"/>
      <c r="XET279" s="715"/>
      <c r="XEU279" s="715"/>
    </row>
    <row r="280" spans="2:985 1031:2011 2057:3037 3083:4063 4109:5089 5135:6115 6161:7141 7187:8167 8213:9193 9239:10219 10265:11245 11291:12271 12317:13297 13343:14323 14369:15349 15395:16375" ht="15" customHeight="1" x14ac:dyDescent="0.25">
      <c r="DO280" s="715"/>
      <c r="DP280" s="715"/>
      <c r="DQ280" s="715"/>
      <c r="DR280" s="715"/>
      <c r="DS280" s="715"/>
      <c r="DT280" s="715"/>
      <c r="DU280" s="715"/>
      <c r="DV280" s="715"/>
      <c r="DW280" s="715"/>
      <c r="DX280" s="715"/>
      <c r="DY280" s="715"/>
      <c r="DZ280" s="715"/>
      <c r="EA280" s="715"/>
      <c r="EB280" s="715"/>
      <c r="EC280" s="715"/>
      <c r="ED280" s="715"/>
      <c r="EE280" s="715"/>
      <c r="EF280" s="715"/>
      <c r="EG280" s="715"/>
      <c r="EH280" s="715"/>
      <c r="EI280" s="715"/>
      <c r="EJ280" s="715"/>
      <c r="EK280" s="715"/>
      <c r="EL280" s="715"/>
      <c r="EM280" s="715"/>
      <c r="EN280" s="715"/>
      <c r="EO280" s="715"/>
      <c r="EP280" s="715"/>
      <c r="EQ280" s="715"/>
      <c r="ER280" s="715"/>
      <c r="ES280" s="715"/>
      <c r="ET280" s="715"/>
      <c r="EU280" s="715"/>
      <c r="EV280" s="715"/>
      <c r="EW280" s="715"/>
      <c r="EX280" s="715"/>
      <c r="EY280" s="715"/>
      <c r="EZ280" s="715"/>
      <c r="FA280" s="715"/>
      <c r="FB280" s="715"/>
      <c r="FC280" s="715"/>
      <c r="FD280" s="715"/>
      <c r="FE280" s="715"/>
      <c r="FF280" s="715"/>
      <c r="FG280" s="715"/>
      <c r="FH280" s="715"/>
      <c r="FI280" s="715"/>
      <c r="FJ280" s="715"/>
      <c r="FK280" s="715"/>
      <c r="FL280" s="715"/>
      <c r="FM280" s="715"/>
      <c r="FN280" s="715"/>
      <c r="FO280" s="715"/>
      <c r="FP280" s="715"/>
      <c r="FQ280" s="715"/>
      <c r="FR280" s="715"/>
      <c r="FS280" s="715"/>
      <c r="FT280" s="715"/>
      <c r="FU280" s="715"/>
      <c r="FV280" s="715"/>
      <c r="FW280" s="715"/>
      <c r="FX280" s="715"/>
      <c r="FY280" s="715"/>
      <c r="FZ280" s="715"/>
      <c r="GA280" s="715"/>
      <c r="GB280" s="715"/>
      <c r="GC280" s="715"/>
      <c r="GD280" s="715"/>
      <c r="GE280" s="715"/>
      <c r="HY280" s="715"/>
      <c r="HZ280" s="715"/>
      <c r="IA280" s="715"/>
      <c r="IB280" s="715"/>
      <c r="IC280" s="715"/>
      <c r="ID280" s="715"/>
      <c r="IE280" s="715"/>
      <c r="IF280" s="715"/>
      <c r="IG280" s="715"/>
      <c r="IH280" s="715"/>
      <c r="II280" s="715"/>
      <c r="IJ280" s="715"/>
      <c r="IK280" s="715"/>
      <c r="IL280" s="715"/>
      <c r="IM280" s="715"/>
      <c r="IN280" s="715"/>
      <c r="IO280" s="715"/>
      <c r="IP280" s="715"/>
      <c r="IQ280" s="715"/>
      <c r="IR280" s="715"/>
      <c r="IS280" s="715"/>
      <c r="IT280" s="715"/>
      <c r="IU280" s="715"/>
      <c r="IV280" s="715"/>
      <c r="IW280" s="715"/>
      <c r="IX280" s="715"/>
      <c r="IY280" s="715"/>
      <c r="IZ280" s="715"/>
      <c r="JA280" s="715"/>
      <c r="JB280" s="715"/>
      <c r="JC280" s="715"/>
      <c r="JD280" s="715"/>
      <c r="JE280" s="715"/>
      <c r="JF280" s="715"/>
      <c r="JG280" s="715"/>
      <c r="JH280" s="715"/>
      <c r="JI280" s="715"/>
      <c r="JJ280" s="715"/>
      <c r="JK280" s="715"/>
      <c r="JL280" s="715"/>
      <c r="JM280" s="715"/>
      <c r="JN280" s="715"/>
      <c r="JO280" s="715"/>
      <c r="JP280" s="715"/>
      <c r="JQ280" s="715"/>
      <c r="JR280" s="715"/>
      <c r="JS280" s="715"/>
      <c r="JT280" s="715"/>
      <c r="JU280" s="715"/>
      <c r="JV280" s="715"/>
      <c r="JW280" s="715"/>
      <c r="JX280" s="715"/>
      <c r="JY280" s="715"/>
      <c r="JZ280" s="715"/>
      <c r="KA280" s="715"/>
      <c r="KB280" s="715"/>
      <c r="KC280" s="715"/>
      <c r="KD280" s="715"/>
      <c r="KE280" s="715"/>
      <c r="KF280" s="715"/>
      <c r="KG280" s="715"/>
      <c r="KH280" s="715"/>
      <c r="KI280" s="715"/>
      <c r="KJ280" s="715"/>
      <c r="KK280" s="715"/>
      <c r="KL280" s="715"/>
      <c r="KM280" s="715"/>
      <c r="KN280" s="715"/>
      <c r="KO280" s="715"/>
      <c r="MI280" s="715"/>
      <c r="MJ280" s="715"/>
      <c r="MK280" s="715"/>
      <c r="ML280" s="715"/>
      <c r="MM280" s="715"/>
      <c r="MN280" s="715"/>
      <c r="MO280" s="715"/>
      <c r="MP280" s="715"/>
      <c r="MQ280" s="715"/>
      <c r="MR280" s="715"/>
      <c r="MS280" s="715"/>
      <c r="MT280" s="715"/>
      <c r="MU280" s="715"/>
      <c r="MV280" s="715"/>
      <c r="MW280" s="715"/>
      <c r="MX280" s="715"/>
      <c r="MY280" s="715"/>
      <c r="MZ280" s="715"/>
      <c r="NA280" s="715"/>
      <c r="NB280" s="715"/>
      <c r="NC280" s="715"/>
      <c r="ND280" s="715"/>
      <c r="NE280" s="715"/>
      <c r="NF280" s="715"/>
      <c r="NG280" s="715"/>
      <c r="NH280" s="715"/>
      <c r="NI280" s="715"/>
      <c r="NJ280" s="715"/>
      <c r="NK280" s="715"/>
      <c r="NL280" s="715"/>
      <c r="NM280" s="715"/>
      <c r="NN280" s="715"/>
      <c r="NO280" s="715"/>
      <c r="NP280" s="715"/>
      <c r="NQ280" s="715"/>
      <c r="NR280" s="715"/>
      <c r="NS280" s="715"/>
      <c r="NT280" s="715"/>
      <c r="NU280" s="715"/>
      <c r="NV280" s="715"/>
      <c r="NW280" s="715"/>
      <c r="NX280" s="715"/>
      <c r="NY280" s="715"/>
      <c r="NZ280" s="715"/>
      <c r="OA280" s="715"/>
      <c r="OB280" s="715"/>
      <c r="OC280" s="715"/>
      <c r="OD280" s="715"/>
      <c r="OE280" s="715"/>
      <c r="OF280" s="715"/>
      <c r="OG280" s="715"/>
      <c r="OH280" s="715"/>
      <c r="OI280" s="715"/>
      <c r="OJ280" s="715"/>
      <c r="OK280" s="715"/>
      <c r="OL280" s="715"/>
      <c r="OM280" s="715"/>
      <c r="ON280" s="715"/>
      <c r="OO280" s="715"/>
      <c r="OP280" s="715"/>
      <c r="OQ280" s="715"/>
      <c r="OR280" s="715"/>
      <c r="OS280" s="715"/>
      <c r="OT280" s="715"/>
      <c r="OU280" s="715"/>
      <c r="OV280" s="715"/>
      <c r="OW280" s="715"/>
      <c r="OX280" s="715"/>
      <c r="OY280" s="715"/>
      <c r="QS280" s="715"/>
      <c r="QT280" s="715"/>
      <c r="QU280" s="715"/>
      <c r="QV280" s="715"/>
      <c r="QW280" s="715"/>
      <c r="QX280" s="715"/>
      <c r="QY280" s="715"/>
      <c r="QZ280" s="715"/>
      <c r="RA280" s="715"/>
      <c r="RB280" s="715"/>
      <c r="RC280" s="715"/>
      <c r="RD280" s="715"/>
      <c r="RE280" s="715"/>
      <c r="RF280" s="715"/>
      <c r="RG280" s="715"/>
      <c r="RH280" s="715"/>
      <c r="RI280" s="715"/>
      <c r="RJ280" s="715"/>
      <c r="RK280" s="715"/>
      <c r="RL280" s="715"/>
      <c r="RM280" s="715"/>
      <c r="RN280" s="715"/>
      <c r="RO280" s="715"/>
      <c r="RP280" s="715"/>
      <c r="RQ280" s="715"/>
      <c r="RR280" s="715"/>
      <c r="RS280" s="715"/>
      <c r="RT280" s="715"/>
      <c r="RU280" s="715"/>
      <c r="RV280" s="715"/>
      <c r="RW280" s="715"/>
      <c r="RX280" s="715"/>
      <c r="RY280" s="715"/>
      <c r="RZ280" s="715"/>
      <c r="SA280" s="715"/>
      <c r="SB280" s="715"/>
      <c r="SC280" s="715"/>
      <c r="SD280" s="715"/>
      <c r="SE280" s="715"/>
      <c r="SF280" s="715"/>
      <c r="SG280" s="715"/>
      <c r="SH280" s="715"/>
      <c r="SI280" s="715"/>
      <c r="SJ280" s="715"/>
      <c r="SK280" s="715"/>
      <c r="SL280" s="715"/>
      <c r="SM280" s="715"/>
      <c r="SN280" s="715"/>
      <c r="SO280" s="715"/>
      <c r="SP280" s="715"/>
      <c r="SQ280" s="715"/>
      <c r="SR280" s="715"/>
      <c r="SS280" s="715"/>
      <c r="ST280" s="715"/>
      <c r="SU280" s="715"/>
      <c r="SV280" s="715"/>
      <c r="SW280" s="715"/>
      <c r="SX280" s="715"/>
      <c r="SY280" s="715"/>
      <c r="SZ280" s="715"/>
      <c r="TA280" s="715"/>
      <c r="TB280" s="715"/>
      <c r="TC280" s="715"/>
      <c r="TD280" s="715"/>
      <c r="TE280" s="715"/>
      <c r="TF280" s="715"/>
      <c r="TG280" s="715"/>
      <c r="TH280" s="715"/>
      <c r="TI280" s="715"/>
      <c r="VC280" s="715"/>
      <c r="VD280" s="715"/>
      <c r="VE280" s="715"/>
      <c r="VF280" s="715"/>
      <c r="VG280" s="715"/>
      <c r="VH280" s="715"/>
      <c r="VI280" s="715"/>
      <c r="VJ280" s="715"/>
      <c r="VK280" s="715"/>
      <c r="VL280" s="715"/>
      <c r="VM280" s="715"/>
      <c r="VN280" s="715"/>
      <c r="VO280" s="715"/>
      <c r="VP280" s="715"/>
      <c r="VQ280" s="715"/>
      <c r="VR280" s="715"/>
      <c r="VS280" s="715"/>
      <c r="VT280" s="715"/>
      <c r="VU280" s="715"/>
      <c r="VV280" s="715"/>
      <c r="VW280" s="715"/>
      <c r="VX280" s="715"/>
      <c r="VY280" s="715"/>
      <c r="VZ280" s="715"/>
      <c r="WA280" s="715"/>
      <c r="WB280" s="715"/>
      <c r="WC280" s="715"/>
      <c r="WD280" s="715"/>
      <c r="WE280" s="715"/>
      <c r="WF280" s="715"/>
      <c r="WG280" s="715"/>
      <c r="WH280" s="715"/>
      <c r="WI280" s="715"/>
      <c r="WJ280" s="715"/>
      <c r="WK280" s="715"/>
      <c r="WL280" s="715"/>
      <c r="WM280" s="715"/>
      <c r="WN280" s="715"/>
      <c r="WO280" s="715"/>
      <c r="WP280" s="715"/>
      <c r="WQ280" s="715"/>
      <c r="WR280" s="715"/>
      <c r="WS280" s="715"/>
      <c r="WT280" s="715"/>
      <c r="WU280" s="715"/>
      <c r="WV280" s="715"/>
      <c r="WW280" s="715"/>
      <c r="WX280" s="715"/>
      <c r="WY280" s="715"/>
      <c r="WZ280" s="715"/>
      <c r="XA280" s="715"/>
      <c r="XB280" s="715"/>
      <c r="XC280" s="715"/>
      <c r="XD280" s="715"/>
      <c r="XE280" s="715"/>
      <c r="XF280" s="715"/>
      <c r="XG280" s="715"/>
      <c r="XH280" s="715"/>
      <c r="XI280" s="715"/>
      <c r="XJ280" s="715"/>
      <c r="XK280" s="715"/>
      <c r="XL280" s="715"/>
      <c r="XM280" s="715"/>
      <c r="XN280" s="715"/>
      <c r="XO280" s="715"/>
      <c r="XP280" s="715"/>
      <c r="XQ280" s="715"/>
      <c r="XR280" s="715"/>
      <c r="XS280" s="715"/>
      <c r="ZM280" s="715"/>
      <c r="ZN280" s="715"/>
      <c r="ZO280" s="715"/>
      <c r="ZP280" s="715"/>
      <c r="ZQ280" s="715"/>
      <c r="ZR280" s="715"/>
      <c r="ZS280" s="715"/>
      <c r="ZT280" s="715"/>
      <c r="ZU280" s="715"/>
      <c r="ZV280" s="715"/>
      <c r="ZW280" s="715"/>
      <c r="ZX280" s="715"/>
      <c r="ZY280" s="715"/>
      <c r="ZZ280" s="715"/>
      <c r="AAA280" s="715"/>
      <c r="AAB280" s="715"/>
      <c r="AAC280" s="715"/>
      <c r="AAD280" s="715"/>
      <c r="AAE280" s="715"/>
      <c r="AAF280" s="715"/>
      <c r="AAG280" s="715"/>
      <c r="AAH280" s="715"/>
      <c r="AAI280" s="715"/>
      <c r="AAJ280" s="715"/>
      <c r="AAK280" s="715"/>
      <c r="AAL280" s="715"/>
      <c r="AAM280" s="715"/>
      <c r="AAN280" s="715"/>
      <c r="AAO280" s="715"/>
      <c r="AAP280" s="715"/>
      <c r="AAQ280" s="715"/>
      <c r="AAR280" s="715"/>
      <c r="AAS280" s="715"/>
      <c r="AAT280" s="715"/>
      <c r="AAU280" s="715"/>
      <c r="AAV280" s="715"/>
      <c r="AAW280" s="715"/>
      <c r="AAX280" s="715"/>
      <c r="AAY280" s="715"/>
      <c r="AAZ280" s="715"/>
      <c r="ABA280" s="715"/>
      <c r="ABB280" s="715"/>
      <c r="ABC280" s="715"/>
      <c r="ABD280" s="715"/>
      <c r="ABE280" s="715"/>
      <c r="ABF280" s="715"/>
      <c r="ABG280" s="715"/>
      <c r="ABH280" s="715"/>
      <c r="ABI280" s="715"/>
      <c r="ABJ280" s="715"/>
      <c r="ABK280" s="715"/>
      <c r="ABL280" s="715"/>
      <c r="ABM280" s="715"/>
      <c r="ABN280" s="715"/>
      <c r="ABO280" s="715"/>
      <c r="ABP280" s="715"/>
      <c r="ABQ280" s="715"/>
      <c r="ABR280" s="715"/>
      <c r="ABS280" s="715"/>
      <c r="ABT280" s="715"/>
      <c r="ABU280" s="715"/>
      <c r="ABV280" s="715"/>
      <c r="ABW280" s="715"/>
      <c r="ABX280" s="715"/>
      <c r="ABY280" s="715"/>
      <c r="ABZ280" s="715"/>
      <c r="ACA280" s="715"/>
      <c r="ACB280" s="715"/>
      <c r="ACC280" s="715"/>
      <c r="ADW280" s="715"/>
      <c r="ADX280" s="715"/>
      <c r="ADY280" s="715"/>
      <c r="ADZ280" s="715"/>
      <c r="AEA280" s="715"/>
      <c r="AEB280" s="715"/>
      <c r="AEC280" s="715"/>
      <c r="AED280" s="715"/>
      <c r="AEE280" s="715"/>
      <c r="AEF280" s="715"/>
      <c r="AEG280" s="715"/>
      <c r="AEH280" s="715"/>
      <c r="AEI280" s="715"/>
      <c r="AEJ280" s="715"/>
      <c r="AEK280" s="715"/>
      <c r="AEL280" s="715"/>
      <c r="AEM280" s="715"/>
      <c r="AEN280" s="715"/>
      <c r="AEO280" s="715"/>
      <c r="AEP280" s="715"/>
      <c r="AEQ280" s="715"/>
      <c r="AER280" s="715"/>
      <c r="AES280" s="715"/>
      <c r="AET280" s="715"/>
      <c r="AEU280" s="715"/>
      <c r="AEV280" s="715"/>
      <c r="AEW280" s="715"/>
      <c r="AEX280" s="715"/>
      <c r="AEY280" s="715"/>
      <c r="AEZ280" s="715"/>
      <c r="AFA280" s="715"/>
      <c r="AFB280" s="715"/>
      <c r="AFC280" s="715"/>
      <c r="AFD280" s="715"/>
      <c r="AFE280" s="715"/>
      <c r="AFF280" s="715"/>
      <c r="AFG280" s="715"/>
      <c r="AFH280" s="715"/>
      <c r="AFI280" s="715"/>
      <c r="AFJ280" s="715"/>
      <c r="AFK280" s="715"/>
      <c r="AFL280" s="715"/>
      <c r="AFM280" s="715"/>
      <c r="AFN280" s="715"/>
      <c r="AFO280" s="715"/>
      <c r="AFP280" s="715"/>
      <c r="AFQ280" s="715"/>
      <c r="AFR280" s="715"/>
      <c r="AFS280" s="715"/>
      <c r="AFT280" s="715"/>
      <c r="AFU280" s="715"/>
      <c r="AFV280" s="715"/>
      <c r="AFW280" s="715"/>
      <c r="AFX280" s="715"/>
      <c r="AFY280" s="715"/>
      <c r="AFZ280" s="715"/>
      <c r="AGA280" s="715"/>
      <c r="AGB280" s="715"/>
      <c r="AGC280" s="715"/>
      <c r="AGD280" s="715"/>
      <c r="AGE280" s="715"/>
      <c r="AGF280" s="715"/>
      <c r="AGG280" s="715"/>
      <c r="AGH280" s="715"/>
      <c r="AGI280" s="715"/>
      <c r="AGJ280" s="715"/>
      <c r="AGK280" s="715"/>
      <c r="AGL280" s="715"/>
      <c r="AGM280" s="715"/>
      <c r="AIG280" s="715"/>
      <c r="AIH280" s="715"/>
      <c r="AII280" s="715"/>
      <c r="AIJ280" s="715"/>
      <c r="AIK280" s="715"/>
      <c r="AIL280" s="715"/>
      <c r="AIM280" s="715"/>
      <c r="AIN280" s="715"/>
      <c r="AIO280" s="715"/>
      <c r="AIP280" s="715"/>
      <c r="AIQ280" s="715"/>
      <c r="AIR280" s="715"/>
      <c r="AIS280" s="715"/>
      <c r="AIT280" s="715"/>
      <c r="AIU280" s="715"/>
      <c r="AIV280" s="715"/>
      <c r="AIW280" s="715"/>
      <c r="AIX280" s="715"/>
      <c r="AIY280" s="715"/>
      <c r="AIZ280" s="715"/>
      <c r="AJA280" s="715"/>
      <c r="AJB280" s="715"/>
      <c r="AJC280" s="715"/>
      <c r="AJD280" s="715"/>
      <c r="AJE280" s="715"/>
      <c r="AJF280" s="715"/>
      <c r="AJG280" s="715"/>
      <c r="AJH280" s="715"/>
      <c r="AJI280" s="715"/>
      <c r="AJJ280" s="715"/>
      <c r="AJK280" s="715"/>
      <c r="AJL280" s="715"/>
      <c r="AJM280" s="715"/>
      <c r="AJN280" s="715"/>
      <c r="AJO280" s="715"/>
      <c r="AJP280" s="715"/>
      <c r="AJQ280" s="715"/>
      <c r="AJR280" s="715"/>
      <c r="AJS280" s="715"/>
      <c r="AJT280" s="715"/>
      <c r="AJU280" s="715"/>
      <c r="AJV280" s="715"/>
      <c r="AJW280" s="715"/>
      <c r="AJX280" s="715"/>
      <c r="AJY280" s="715"/>
      <c r="AJZ280" s="715"/>
      <c r="AKA280" s="715"/>
      <c r="AKB280" s="715"/>
      <c r="AKC280" s="715"/>
      <c r="AKD280" s="715"/>
      <c r="AKE280" s="715"/>
      <c r="AKF280" s="715"/>
      <c r="AKG280" s="715"/>
      <c r="AKH280" s="715"/>
      <c r="AKI280" s="715"/>
      <c r="AKJ280" s="715"/>
      <c r="AKK280" s="715"/>
      <c r="AKL280" s="715"/>
      <c r="AKM280" s="715"/>
      <c r="AKN280" s="715"/>
      <c r="AKO280" s="715"/>
      <c r="AKP280" s="715"/>
      <c r="AKQ280" s="715"/>
      <c r="AKR280" s="715"/>
      <c r="AKS280" s="715"/>
      <c r="AKT280" s="715"/>
      <c r="AKU280" s="715"/>
      <c r="AKV280" s="715"/>
      <c r="AKW280" s="715"/>
      <c r="AMQ280" s="715"/>
      <c r="AMR280" s="715"/>
      <c r="AMS280" s="715"/>
      <c r="AMT280" s="715"/>
      <c r="AMU280" s="715"/>
      <c r="AMV280" s="715"/>
      <c r="AMW280" s="715"/>
      <c r="AMX280" s="715"/>
      <c r="AMY280" s="715"/>
      <c r="AMZ280" s="715"/>
      <c r="ANA280" s="715"/>
      <c r="ANB280" s="715"/>
      <c r="ANC280" s="715"/>
      <c r="AND280" s="715"/>
      <c r="ANE280" s="715"/>
      <c r="ANF280" s="715"/>
      <c r="ANG280" s="715"/>
      <c r="ANH280" s="715"/>
      <c r="ANI280" s="715"/>
      <c r="ANJ280" s="715"/>
      <c r="ANK280" s="715"/>
      <c r="ANL280" s="715"/>
      <c r="ANM280" s="715"/>
      <c r="ANN280" s="715"/>
      <c r="ANO280" s="715"/>
      <c r="ANP280" s="715"/>
      <c r="ANQ280" s="715"/>
      <c r="ANR280" s="715"/>
      <c r="ANS280" s="715"/>
      <c r="ANT280" s="715"/>
      <c r="ANU280" s="715"/>
      <c r="ANV280" s="715"/>
      <c r="ANW280" s="715"/>
      <c r="ANX280" s="715"/>
      <c r="ANY280" s="715"/>
      <c r="ANZ280" s="715"/>
      <c r="AOA280" s="715"/>
      <c r="AOB280" s="715"/>
      <c r="AOC280" s="715"/>
      <c r="AOD280" s="715"/>
      <c r="AOE280" s="715"/>
      <c r="AOF280" s="715"/>
      <c r="AOG280" s="715"/>
      <c r="AOH280" s="715"/>
      <c r="AOI280" s="715"/>
      <c r="AOJ280" s="715"/>
      <c r="AOK280" s="715"/>
      <c r="AOL280" s="715"/>
      <c r="AOM280" s="715"/>
      <c r="AON280" s="715"/>
      <c r="AOO280" s="715"/>
      <c r="AOP280" s="715"/>
      <c r="AOQ280" s="715"/>
      <c r="AOR280" s="715"/>
      <c r="AOS280" s="715"/>
      <c r="AOT280" s="715"/>
      <c r="AOU280" s="715"/>
      <c r="AOV280" s="715"/>
      <c r="AOW280" s="715"/>
      <c r="AOX280" s="715"/>
      <c r="AOY280" s="715"/>
      <c r="AOZ280" s="715"/>
      <c r="APA280" s="715"/>
      <c r="APB280" s="715"/>
      <c r="APC280" s="715"/>
      <c r="APD280" s="715"/>
      <c r="APE280" s="715"/>
      <c r="APF280" s="715"/>
      <c r="APG280" s="715"/>
      <c r="ARA280" s="715"/>
      <c r="ARB280" s="715"/>
      <c r="ARC280" s="715"/>
      <c r="ARD280" s="715"/>
      <c r="ARE280" s="715"/>
      <c r="ARF280" s="715"/>
      <c r="ARG280" s="715"/>
      <c r="ARH280" s="715"/>
      <c r="ARI280" s="715"/>
      <c r="ARJ280" s="715"/>
      <c r="ARK280" s="715"/>
      <c r="ARL280" s="715"/>
      <c r="ARM280" s="715"/>
      <c r="ARN280" s="715"/>
      <c r="ARO280" s="715"/>
      <c r="ARP280" s="715"/>
      <c r="ARQ280" s="715"/>
      <c r="ARR280" s="715"/>
      <c r="ARS280" s="715"/>
      <c r="ART280" s="715"/>
      <c r="ARU280" s="715"/>
      <c r="ARV280" s="715"/>
      <c r="ARW280" s="715"/>
      <c r="ARX280" s="715"/>
      <c r="ARY280" s="715"/>
      <c r="ARZ280" s="715"/>
      <c r="ASA280" s="715"/>
      <c r="ASB280" s="715"/>
      <c r="ASC280" s="715"/>
      <c r="ASD280" s="715"/>
      <c r="ASE280" s="715"/>
      <c r="ASF280" s="715"/>
      <c r="ASG280" s="715"/>
      <c r="ASH280" s="715"/>
      <c r="ASI280" s="715"/>
      <c r="ASJ280" s="715"/>
      <c r="ASK280" s="715"/>
      <c r="ASL280" s="715"/>
      <c r="ASM280" s="715"/>
      <c r="ASN280" s="715"/>
      <c r="ASO280" s="715"/>
      <c r="ASP280" s="715"/>
      <c r="ASQ280" s="715"/>
      <c r="ASR280" s="715"/>
      <c r="ASS280" s="715"/>
      <c r="AST280" s="715"/>
      <c r="ASU280" s="715"/>
      <c r="ASV280" s="715"/>
      <c r="ASW280" s="715"/>
      <c r="ASX280" s="715"/>
      <c r="ASY280" s="715"/>
      <c r="ASZ280" s="715"/>
      <c r="ATA280" s="715"/>
      <c r="ATB280" s="715"/>
      <c r="ATC280" s="715"/>
      <c r="ATD280" s="715"/>
      <c r="ATE280" s="715"/>
      <c r="ATF280" s="715"/>
      <c r="ATG280" s="715"/>
      <c r="ATH280" s="715"/>
      <c r="ATI280" s="715"/>
      <c r="ATJ280" s="715"/>
      <c r="ATK280" s="715"/>
      <c r="ATL280" s="715"/>
      <c r="ATM280" s="715"/>
      <c r="ATN280" s="715"/>
      <c r="ATO280" s="715"/>
      <c r="ATP280" s="715"/>
      <c r="ATQ280" s="715"/>
      <c r="AVK280" s="715"/>
      <c r="AVL280" s="715"/>
      <c r="AVM280" s="715"/>
      <c r="AVN280" s="715"/>
      <c r="AVO280" s="715"/>
      <c r="AVP280" s="715"/>
      <c r="AVQ280" s="715"/>
      <c r="AVR280" s="715"/>
      <c r="AVS280" s="715"/>
      <c r="AVT280" s="715"/>
      <c r="AVU280" s="715"/>
      <c r="AVV280" s="715"/>
      <c r="AVW280" s="715"/>
      <c r="AVX280" s="715"/>
      <c r="AVY280" s="715"/>
      <c r="AVZ280" s="715"/>
      <c r="AWA280" s="715"/>
      <c r="AWB280" s="715"/>
      <c r="AWC280" s="715"/>
      <c r="AWD280" s="715"/>
      <c r="AWE280" s="715"/>
      <c r="AWF280" s="715"/>
      <c r="AWG280" s="715"/>
      <c r="AWH280" s="715"/>
      <c r="AWI280" s="715"/>
      <c r="AWJ280" s="715"/>
      <c r="AWK280" s="715"/>
      <c r="AWL280" s="715"/>
      <c r="AWM280" s="715"/>
      <c r="AWN280" s="715"/>
      <c r="AWO280" s="715"/>
      <c r="AWP280" s="715"/>
      <c r="AWQ280" s="715"/>
      <c r="AWR280" s="715"/>
      <c r="AWS280" s="715"/>
      <c r="AWT280" s="715"/>
      <c r="AWU280" s="715"/>
      <c r="AWV280" s="715"/>
      <c r="AWW280" s="715"/>
      <c r="AWX280" s="715"/>
      <c r="AWY280" s="715"/>
      <c r="AWZ280" s="715"/>
      <c r="AXA280" s="715"/>
      <c r="AXB280" s="715"/>
      <c r="AXC280" s="715"/>
      <c r="AXD280" s="715"/>
      <c r="AXE280" s="715"/>
      <c r="AXF280" s="715"/>
      <c r="AXG280" s="715"/>
      <c r="AXH280" s="715"/>
      <c r="AXI280" s="715"/>
      <c r="AXJ280" s="715"/>
      <c r="AXK280" s="715"/>
      <c r="AXL280" s="715"/>
      <c r="AXM280" s="715"/>
      <c r="AXN280" s="715"/>
      <c r="AXO280" s="715"/>
      <c r="AXP280" s="715"/>
      <c r="AXQ280" s="715"/>
      <c r="AXR280" s="715"/>
      <c r="AXS280" s="715"/>
      <c r="AXT280" s="715"/>
      <c r="AXU280" s="715"/>
      <c r="AXV280" s="715"/>
      <c r="AXW280" s="715"/>
      <c r="AXX280" s="715"/>
      <c r="AXY280" s="715"/>
      <c r="AXZ280" s="715"/>
      <c r="AYA280" s="715"/>
      <c r="AZU280" s="715"/>
      <c r="AZV280" s="715"/>
      <c r="AZW280" s="715"/>
      <c r="AZX280" s="715"/>
      <c r="AZY280" s="715"/>
      <c r="AZZ280" s="715"/>
      <c r="BAA280" s="715"/>
      <c r="BAB280" s="715"/>
      <c r="BAC280" s="715"/>
      <c r="BAD280" s="715"/>
      <c r="BAE280" s="715"/>
      <c r="BAF280" s="715"/>
      <c r="BAG280" s="715"/>
      <c r="BAH280" s="715"/>
      <c r="BAI280" s="715"/>
      <c r="BAJ280" s="715"/>
      <c r="BAK280" s="715"/>
      <c r="BAL280" s="715"/>
      <c r="BAM280" s="715"/>
      <c r="BAN280" s="715"/>
      <c r="BAO280" s="715"/>
      <c r="BAP280" s="715"/>
      <c r="BAQ280" s="715"/>
      <c r="BAR280" s="715"/>
      <c r="BAS280" s="715"/>
      <c r="BAT280" s="715"/>
      <c r="BAU280" s="715"/>
      <c r="BAV280" s="715"/>
      <c r="BAW280" s="715"/>
      <c r="BAX280" s="715"/>
      <c r="BAY280" s="715"/>
      <c r="BAZ280" s="715"/>
      <c r="BBA280" s="715"/>
      <c r="BBB280" s="715"/>
      <c r="BBC280" s="715"/>
      <c r="BBD280" s="715"/>
      <c r="BBE280" s="715"/>
      <c r="BBF280" s="715"/>
      <c r="BBG280" s="715"/>
      <c r="BBH280" s="715"/>
      <c r="BBI280" s="715"/>
      <c r="BBJ280" s="715"/>
      <c r="BBK280" s="715"/>
      <c r="BBL280" s="715"/>
      <c r="BBM280" s="715"/>
      <c r="BBN280" s="715"/>
      <c r="BBO280" s="715"/>
      <c r="BBP280" s="715"/>
      <c r="BBQ280" s="715"/>
      <c r="BBR280" s="715"/>
      <c r="BBS280" s="715"/>
      <c r="BBT280" s="715"/>
      <c r="BBU280" s="715"/>
      <c r="BBV280" s="715"/>
      <c r="BBW280" s="715"/>
      <c r="BBX280" s="715"/>
      <c r="BBY280" s="715"/>
      <c r="BBZ280" s="715"/>
      <c r="BCA280" s="715"/>
      <c r="BCB280" s="715"/>
      <c r="BCC280" s="715"/>
      <c r="BCD280" s="715"/>
      <c r="BCE280" s="715"/>
      <c r="BCF280" s="715"/>
      <c r="BCG280" s="715"/>
      <c r="BCH280" s="715"/>
      <c r="BCI280" s="715"/>
      <c r="BCJ280" s="715"/>
      <c r="BCK280" s="715"/>
      <c r="BEE280" s="715"/>
      <c r="BEF280" s="715"/>
      <c r="BEG280" s="715"/>
      <c r="BEH280" s="715"/>
      <c r="BEI280" s="715"/>
      <c r="BEJ280" s="715"/>
      <c r="BEK280" s="715"/>
      <c r="BEL280" s="715"/>
      <c r="BEM280" s="715"/>
      <c r="BEN280" s="715"/>
      <c r="BEO280" s="715"/>
      <c r="BEP280" s="715"/>
      <c r="BEQ280" s="715"/>
      <c r="BER280" s="715"/>
      <c r="BES280" s="715"/>
      <c r="BET280" s="715"/>
      <c r="BEU280" s="715"/>
      <c r="BEV280" s="715"/>
      <c r="BEW280" s="715"/>
      <c r="BEX280" s="715"/>
      <c r="BEY280" s="715"/>
      <c r="BEZ280" s="715"/>
      <c r="BFA280" s="715"/>
      <c r="BFB280" s="715"/>
      <c r="BFC280" s="715"/>
      <c r="BFD280" s="715"/>
      <c r="BFE280" s="715"/>
      <c r="BFF280" s="715"/>
      <c r="BFG280" s="715"/>
      <c r="BFH280" s="715"/>
      <c r="BFI280" s="715"/>
      <c r="BFJ280" s="715"/>
      <c r="BFK280" s="715"/>
      <c r="BFL280" s="715"/>
      <c r="BFM280" s="715"/>
      <c r="BFN280" s="715"/>
      <c r="BFO280" s="715"/>
      <c r="BFP280" s="715"/>
      <c r="BFQ280" s="715"/>
      <c r="BFR280" s="715"/>
      <c r="BFS280" s="715"/>
      <c r="BFT280" s="715"/>
      <c r="BFU280" s="715"/>
      <c r="BFV280" s="715"/>
      <c r="BFW280" s="715"/>
      <c r="BFX280" s="715"/>
      <c r="BFY280" s="715"/>
      <c r="BFZ280" s="715"/>
      <c r="BGA280" s="715"/>
      <c r="BGB280" s="715"/>
      <c r="BGC280" s="715"/>
      <c r="BGD280" s="715"/>
      <c r="BGE280" s="715"/>
      <c r="BGF280" s="715"/>
      <c r="BGG280" s="715"/>
      <c r="BGH280" s="715"/>
      <c r="BGI280" s="715"/>
      <c r="BGJ280" s="715"/>
      <c r="BGK280" s="715"/>
      <c r="BGL280" s="715"/>
      <c r="BGM280" s="715"/>
      <c r="BGN280" s="715"/>
      <c r="BGO280" s="715"/>
      <c r="BGP280" s="715"/>
      <c r="BGQ280" s="715"/>
      <c r="BGR280" s="715"/>
      <c r="BGS280" s="715"/>
      <c r="BGT280" s="715"/>
      <c r="BGU280" s="715"/>
      <c r="BIO280" s="715"/>
      <c r="BIP280" s="715"/>
      <c r="BIQ280" s="715"/>
      <c r="BIR280" s="715"/>
      <c r="BIS280" s="715"/>
      <c r="BIT280" s="715"/>
      <c r="BIU280" s="715"/>
      <c r="BIV280" s="715"/>
      <c r="BIW280" s="715"/>
      <c r="BIX280" s="715"/>
      <c r="BIY280" s="715"/>
      <c r="BIZ280" s="715"/>
      <c r="BJA280" s="715"/>
      <c r="BJB280" s="715"/>
      <c r="BJC280" s="715"/>
      <c r="BJD280" s="715"/>
      <c r="BJE280" s="715"/>
      <c r="BJF280" s="715"/>
      <c r="BJG280" s="715"/>
      <c r="BJH280" s="715"/>
      <c r="BJI280" s="715"/>
      <c r="BJJ280" s="715"/>
      <c r="BJK280" s="715"/>
      <c r="BJL280" s="715"/>
      <c r="BJM280" s="715"/>
      <c r="BJN280" s="715"/>
      <c r="BJO280" s="715"/>
      <c r="BJP280" s="715"/>
      <c r="BJQ280" s="715"/>
      <c r="BJR280" s="715"/>
      <c r="BJS280" s="715"/>
      <c r="BJT280" s="715"/>
      <c r="BJU280" s="715"/>
      <c r="BJV280" s="715"/>
      <c r="BJW280" s="715"/>
      <c r="BJX280" s="715"/>
      <c r="BJY280" s="715"/>
      <c r="BJZ280" s="715"/>
      <c r="BKA280" s="715"/>
      <c r="BKB280" s="715"/>
      <c r="BKC280" s="715"/>
      <c r="BKD280" s="715"/>
      <c r="BKE280" s="715"/>
      <c r="BKF280" s="715"/>
      <c r="BKG280" s="715"/>
      <c r="BKH280" s="715"/>
      <c r="BKI280" s="715"/>
      <c r="BKJ280" s="715"/>
      <c r="BKK280" s="715"/>
      <c r="BKL280" s="715"/>
      <c r="BKM280" s="715"/>
      <c r="BKN280" s="715"/>
      <c r="BKO280" s="715"/>
      <c r="BKP280" s="715"/>
      <c r="BKQ280" s="715"/>
      <c r="BKR280" s="715"/>
      <c r="BKS280" s="715"/>
      <c r="BKT280" s="715"/>
      <c r="BKU280" s="715"/>
      <c r="BKV280" s="715"/>
      <c r="BKW280" s="715"/>
      <c r="BKX280" s="715"/>
      <c r="BKY280" s="715"/>
      <c r="BKZ280" s="715"/>
      <c r="BLA280" s="715"/>
      <c r="BLB280" s="715"/>
      <c r="BLC280" s="715"/>
      <c r="BLD280" s="715"/>
      <c r="BLE280" s="715"/>
      <c r="BMY280" s="715"/>
      <c r="BMZ280" s="715"/>
      <c r="BNA280" s="715"/>
      <c r="BNB280" s="715"/>
      <c r="BNC280" s="715"/>
      <c r="BND280" s="715"/>
      <c r="BNE280" s="715"/>
      <c r="BNF280" s="715"/>
      <c r="BNG280" s="715"/>
      <c r="BNH280" s="715"/>
      <c r="BNI280" s="715"/>
      <c r="BNJ280" s="715"/>
      <c r="BNK280" s="715"/>
      <c r="BNL280" s="715"/>
      <c r="BNM280" s="715"/>
      <c r="BNN280" s="715"/>
      <c r="BNO280" s="715"/>
      <c r="BNP280" s="715"/>
      <c r="BNQ280" s="715"/>
      <c r="BNR280" s="715"/>
      <c r="BNS280" s="715"/>
      <c r="BNT280" s="715"/>
      <c r="BNU280" s="715"/>
      <c r="BNV280" s="715"/>
      <c r="BNW280" s="715"/>
      <c r="BNX280" s="715"/>
      <c r="BNY280" s="715"/>
      <c r="BNZ280" s="715"/>
      <c r="BOA280" s="715"/>
      <c r="BOB280" s="715"/>
      <c r="BOC280" s="715"/>
      <c r="BOD280" s="715"/>
      <c r="BOE280" s="715"/>
      <c r="BOF280" s="715"/>
      <c r="BOG280" s="715"/>
      <c r="BOH280" s="715"/>
      <c r="BOI280" s="715"/>
      <c r="BOJ280" s="715"/>
      <c r="BOK280" s="715"/>
      <c r="BOL280" s="715"/>
      <c r="BOM280" s="715"/>
      <c r="BON280" s="715"/>
      <c r="BOO280" s="715"/>
      <c r="BOP280" s="715"/>
      <c r="BOQ280" s="715"/>
      <c r="BOR280" s="715"/>
      <c r="BOS280" s="715"/>
      <c r="BOT280" s="715"/>
      <c r="BOU280" s="715"/>
      <c r="BOV280" s="715"/>
      <c r="BOW280" s="715"/>
      <c r="BOX280" s="715"/>
      <c r="BOY280" s="715"/>
      <c r="BOZ280" s="715"/>
      <c r="BPA280" s="715"/>
      <c r="BPB280" s="715"/>
      <c r="BPC280" s="715"/>
      <c r="BPD280" s="715"/>
      <c r="BPE280" s="715"/>
      <c r="BPF280" s="715"/>
      <c r="BPG280" s="715"/>
      <c r="BPH280" s="715"/>
      <c r="BPI280" s="715"/>
      <c r="BPJ280" s="715"/>
      <c r="BPK280" s="715"/>
      <c r="BPL280" s="715"/>
      <c r="BPM280" s="715"/>
      <c r="BPN280" s="715"/>
      <c r="BPO280" s="715"/>
      <c r="BRI280" s="715"/>
      <c r="BRJ280" s="715"/>
      <c r="BRK280" s="715"/>
      <c r="BRL280" s="715"/>
      <c r="BRM280" s="715"/>
      <c r="BRN280" s="715"/>
      <c r="BRO280" s="715"/>
      <c r="BRP280" s="715"/>
      <c r="BRQ280" s="715"/>
      <c r="BRR280" s="715"/>
      <c r="BRS280" s="715"/>
      <c r="BRT280" s="715"/>
      <c r="BRU280" s="715"/>
      <c r="BRV280" s="715"/>
      <c r="BRW280" s="715"/>
      <c r="BRX280" s="715"/>
      <c r="BRY280" s="715"/>
      <c r="BRZ280" s="715"/>
      <c r="BSA280" s="715"/>
      <c r="BSB280" s="715"/>
      <c r="BSC280" s="715"/>
      <c r="BSD280" s="715"/>
      <c r="BSE280" s="715"/>
      <c r="BSF280" s="715"/>
      <c r="BSG280" s="715"/>
      <c r="BSH280" s="715"/>
      <c r="BSI280" s="715"/>
      <c r="BSJ280" s="715"/>
      <c r="BSK280" s="715"/>
      <c r="BSL280" s="715"/>
      <c r="BSM280" s="715"/>
      <c r="BSN280" s="715"/>
      <c r="BSO280" s="715"/>
      <c r="BSP280" s="715"/>
      <c r="BSQ280" s="715"/>
      <c r="BSR280" s="715"/>
      <c r="BSS280" s="715"/>
      <c r="BST280" s="715"/>
      <c r="BSU280" s="715"/>
      <c r="BSV280" s="715"/>
      <c r="BSW280" s="715"/>
      <c r="BSX280" s="715"/>
      <c r="BSY280" s="715"/>
      <c r="BSZ280" s="715"/>
      <c r="BTA280" s="715"/>
      <c r="BTB280" s="715"/>
      <c r="BTC280" s="715"/>
      <c r="BTD280" s="715"/>
      <c r="BTE280" s="715"/>
      <c r="BTF280" s="715"/>
      <c r="BTG280" s="715"/>
      <c r="BTH280" s="715"/>
      <c r="BTI280" s="715"/>
      <c r="BTJ280" s="715"/>
      <c r="BTK280" s="715"/>
      <c r="BTL280" s="715"/>
      <c r="BTM280" s="715"/>
      <c r="BTN280" s="715"/>
      <c r="BTO280" s="715"/>
      <c r="BTP280" s="715"/>
      <c r="BTQ280" s="715"/>
      <c r="BTR280" s="715"/>
      <c r="BTS280" s="715"/>
      <c r="BTT280" s="715"/>
      <c r="BTU280" s="715"/>
      <c r="BTV280" s="715"/>
      <c r="BTW280" s="715"/>
      <c r="BTX280" s="715"/>
      <c r="BTY280" s="715"/>
      <c r="BVS280" s="715"/>
      <c r="BVT280" s="715"/>
      <c r="BVU280" s="715"/>
      <c r="BVV280" s="715"/>
      <c r="BVW280" s="715"/>
      <c r="BVX280" s="715"/>
      <c r="BVY280" s="715"/>
      <c r="BVZ280" s="715"/>
      <c r="BWA280" s="715"/>
      <c r="BWB280" s="715"/>
      <c r="BWC280" s="715"/>
      <c r="BWD280" s="715"/>
      <c r="BWE280" s="715"/>
      <c r="BWF280" s="715"/>
      <c r="BWG280" s="715"/>
      <c r="BWH280" s="715"/>
      <c r="BWI280" s="715"/>
      <c r="BWJ280" s="715"/>
      <c r="BWK280" s="715"/>
      <c r="BWL280" s="715"/>
      <c r="BWM280" s="715"/>
      <c r="BWN280" s="715"/>
      <c r="BWO280" s="715"/>
      <c r="BWP280" s="715"/>
      <c r="BWQ280" s="715"/>
      <c r="BWR280" s="715"/>
      <c r="BWS280" s="715"/>
      <c r="BWT280" s="715"/>
      <c r="BWU280" s="715"/>
      <c r="BWV280" s="715"/>
      <c r="BWW280" s="715"/>
      <c r="BWX280" s="715"/>
      <c r="BWY280" s="715"/>
      <c r="BWZ280" s="715"/>
      <c r="BXA280" s="715"/>
      <c r="BXB280" s="715"/>
      <c r="BXC280" s="715"/>
      <c r="BXD280" s="715"/>
      <c r="BXE280" s="715"/>
      <c r="BXF280" s="715"/>
      <c r="BXG280" s="715"/>
      <c r="BXH280" s="715"/>
      <c r="BXI280" s="715"/>
      <c r="BXJ280" s="715"/>
      <c r="BXK280" s="715"/>
      <c r="BXL280" s="715"/>
      <c r="BXM280" s="715"/>
      <c r="BXN280" s="715"/>
      <c r="BXO280" s="715"/>
      <c r="BXP280" s="715"/>
      <c r="BXQ280" s="715"/>
      <c r="BXR280" s="715"/>
      <c r="BXS280" s="715"/>
      <c r="BXT280" s="715"/>
      <c r="BXU280" s="715"/>
      <c r="BXV280" s="715"/>
      <c r="BXW280" s="715"/>
      <c r="BXX280" s="715"/>
      <c r="BXY280" s="715"/>
      <c r="BXZ280" s="715"/>
      <c r="BYA280" s="715"/>
      <c r="BYB280" s="715"/>
      <c r="BYC280" s="715"/>
      <c r="BYD280" s="715"/>
      <c r="BYE280" s="715"/>
      <c r="BYF280" s="715"/>
      <c r="BYG280" s="715"/>
      <c r="BYH280" s="715"/>
      <c r="BYI280" s="715"/>
      <c r="CAC280" s="715"/>
      <c r="CAD280" s="715"/>
      <c r="CAE280" s="715"/>
      <c r="CAF280" s="715"/>
      <c r="CAG280" s="715"/>
      <c r="CAH280" s="715"/>
      <c r="CAI280" s="715"/>
      <c r="CAJ280" s="715"/>
      <c r="CAK280" s="715"/>
      <c r="CAL280" s="715"/>
      <c r="CAM280" s="715"/>
      <c r="CAN280" s="715"/>
      <c r="CAO280" s="715"/>
      <c r="CAP280" s="715"/>
      <c r="CAQ280" s="715"/>
      <c r="CAR280" s="715"/>
      <c r="CAS280" s="715"/>
      <c r="CAT280" s="715"/>
      <c r="CAU280" s="715"/>
      <c r="CAV280" s="715"/>
      <c r="CAW280" s="715"/>
      <c r="CAX280" s="715"/>
      <c r="CAY280" s="715"/>
      <c r="CAZ280" s="715"/>
      <c r="CBA280" s="715"/>
      <c r="CBB280" s="715"/>
      <c r="CBC280" s="715"/>
      <c r="CBD280" s="715"/>
      <c r="CBE280" s="715"/>
      <c r="CBF280" s="715"/>
      <c r="CBG280" s="715"/>
      <c r="CBH280" s="715"/>
      <c r="CBI280" s="715"/>
      <c r="CBJ280" s="715"/>
      <c r="CBK280" s="715"/>
      <c r="CBL280" s="715"/>
      <c r="CBM280" s="715"/>
      <c r="CBN280" s="715"/>
      <c r="CBO280" s="715"/>
      <c r="CBP280" s="715"/>
      <c r="CBQ280" s="715"/>
      <c r="CBR280" s="715"/>
      <c r="CBS280" s="715"/>
      <c r="CBT280" s="715"/>
      <c r="CBU280" s="715"/>
      <c r="CBV280" s="715"/>
      <c r="CBW280" s="715"/>
      <c r="CBX280" s="715"/>
      <c r="CBY280" s="715"/>
      <c r="CBZ280" s="715"/>
      <c r="CCA280" s="715"/>
      <c r="CCB280" s="715"/>
      <c r="CCC280" s="715"/>
      <c r="CCD280" s="715"/>
      <c r="CCE280" s="715"/>
      <c r="CCF280" s="715"/>
      <c r="CCG280" s="715"/>
      <c r="CCH280" s="715"/>
      <c r="CCI280" s="715"/>
      <c r="CCJ280" s="715"/>
      <c r="CCK280" s="715"/>
      <c r="CCL280" s="715"/>
      <c r="CCM280" s="715"/>
      <c r="CCN280" s="715"/>
      <c r="CCO280" s="715"/>
      <c r="CCP280" s="715"/>
      <c r="CCQ280" s="715"/>
      <c r="CCR280" s="715"/>
      <c r="CCS280" s="715"/>
      <c r="CEM280" s="715"/>
      <c r="CEN280" s="715"/>
      <c r="CEO280" s="715"/>
      <c r="CEP280" s="715"/>
      <c r="CEQ280" s="715"/>
      <c r="CER280" s="715"/>
      <c r="CES280" s="715"/>
      <c r="CET280" s="715"/>
      <c r="CEU280" s="715"/>
      <c r="CEV280" s="715"/>
      <c r="CEW280" s="715"/>
      <c r="CEX280" s="715"/>
      <c r="CEY280" s="715"/>
      <c r="CEZ280" s="715"/>
      <c r="CFA280" s="715"/>
      <c r="CFB280" s="715"/>
      <c r="CFC280" s="715"/>
      <c r="CFD280" s="715"/>
      <c r="CFE280" s="715"/>
      <c r="CFF280" s="715"/>
      <c r="CFG280" s="715"/>
      <c r="CFH280" s="715"/>
      <c r="CFI280" s="715"/>
      <c r="CFJ280" s="715"/>
      <c r="CFK280" s="715"/>
      <c r="CFL280" s="715"/>
      <c r="CFM280" s="715"/>
      <c r="CFN280" s="715"/>
      <c r="CFO280" s="715"/>
      <c r="CFP280" s="715"/>
      <c r="CFQ280" s="715"/>
      <c r="CFR280" s="715"/>
      <c r="CFS280" s="715"/>
      <c r="CFT280" s="715"/>
      <c r="CFU280" s="715"/>
      <c r="CFV280" s="715"/>
      <c r="CFW280" s="715"/>
      <c r="CFX280" s="715"/>
      <c r="CFY280" s="715"/>
      <c r="CFZ280" s="715"/>
      <c r="CGA280" s="715"/>
      <c r="CGB280" s="715"/>
      <c r="CGC280" s="715"/>
      <c r="CGD280" s="715"/>
      <c r="CGE280" s="715"/>
      <c r="CGF280" s="715"/>
      <c r="CGG280" s="715"/>
      <c r="CGH280" s="715"/>
      <c r="CGI280" s="715"/>
      <c r="CGJ280" s="715"/>
      <c r="CGK280" s="715"/>
      <c r="CGL280" s="715"/>
      <c r="CGM280" s="715"/>
      <c r="CGN280" s="715"/>
      <c r="CGO280" s="715"/>
      <c r="CGP280" s="715"/>
      <c r="CGQ280" s="715"/>
      <c r="CGR280" s="715"/>
      <c r="CGS280" s="715"/>
      <c r="CGT280" s="715"/>
      <c r="CGU280" s="715"/>
      <c r="CGV280" s="715"/>
      <c r="CGW280" s="715"/>
      <c r="CGX280" s="715"/>
      <c r="CGY280" s="715"/>
      <c r="CGZ280" s="715"/>
      <c r="CHA280" s="715"/>
      <c r="CHB280" s="715"/>
      <c r="CHC280" s="715"/>
      <c r="CIW280" s="715"/>
      <c r="CIX280" s="715"/>
      <c r="CIY280" s="715"/>
      <c r="CIZ280" s="715"/>
      <c r="CJA280" s="715"/>
      <c r="CJB280" s="715"/>
      <c r="CJC280" s="715"/>
      <c r="CJD280" s="715"/>
      <c r="CJE280" s="715"/>
      <c r="CJF280" s="715"/>
      <c r="CJG280" s="715"/>
      <c r="CJH280" s="715"/>
      <c r="CJI280" s="715"/>
      <c r="CJJ280" s="715"/>
      <c r="CJK280" s="715"/>
      <c r="CJL280" s="715"/>
      <c r="CJM280" s="715"/>
      <c r="CJN280" s="715"/>
      <c r="CJO280" s="715"/>
      <c r="CJP280" s="715"/>
      <c r="CJQ280" s="715"/>
      <c r="CJR280" s="715"/>
      <c r="CJS280" s="715"/>
      <c r="CJT280" s="715"/>
      <c r="CJU280" s="715"/>
      <c r="CJV280" s="715"/>
      <c r="CJW280" s="715"/>
      <c r="CJX280" s="715"/>
      <c r="CJY280" s="715"/>
      <c r="CJZ280" s="715"/>
      <c r="CKA280" s="715"/>
      <c r="CKB280" s="715"/>
      <c r="CKC280" s="715"/>
      <c r="CKD280" s="715"/>
      <c r="CKE280" s="715"/>
      <c r="CKF280" s="715"/>
      <c r="CKG280" s="715"/>
      <c r="CKH280" s="715"/>
      <c r="CKI280" s="715"/>
      <c r="CKJ280" s="715"/>
      <c r="CKK280" s="715"/>
      <c r="CKL280" s="715"/>
      <c r="CKM280" s="715"/>
      <c r="CKN280" s="715"/>
      <c r="CKO280" s="715"/>
      <c r="CKP280" s="715"/>
      <c r="CKQ280" s="715"/>
      <c r="CKR280" s="715"/>
      <c r="CKS280" s="715"/>
      <c r="CKT280" s="715"/>
      <c r="CKU280" s="715"/>
      <c r="CKV280" s="715"/>
      <c r="CKW280" s="715"/>
      <c r="CKX280" s="715"/>
      <c r="CKY280" s="715"/>
      <c r="CKZ280" s="715"/>
      <c r="CLA280" s="715"/>
      <c r="CLB280" s="715"/>
      <c r="CLC280" s="715"/>
      <c r="CLD280" s="715"/>
      <c r="CLE280" s="715"/>
      <c r="CLF280" s="715"/>
      <c r="CLG280" s="715"/>
      <c r="CLH280" s="715"/>
      <c r="CLI280" s="715"/>
      <c r="CLJ280" s="715"/>
      <c r="CLK280" s="715"/>
      <c r="CLL280" s="715"/>
      <c r="CLM280" s="715"/>
      <c r="CNG280" s="715"/>
      <c r="CNH280" s="715"/>
      <c r="CNI280" s="715"/>
      <c r="CNJ280" s="715"/>
      <c r="CNK280" s="715"/>
      <c r="CNL280" s="715"/>
      <c r="CNM280" s="715"/>
      <c r="CNN280" s="715"/>
      <c r="CNO280" s="715"/>
      <c r="CNP280" s="715"/>
      <c r="CNQ280" s="715"/>
      <c r="CNR280" s="715"/>
      <c r="CNS280" s="715"/>
      <c r="CNT280" s="715"/>
      <c r="CNU280" s="715"/>
      <c r="CNV280" s="715"/>
      <c r="CNW280" s="715"/>
      <c r="CNX280" s="715"/>
      <c r="CNY280" s="715"/>
      <c r="CNZ280" s="715"/>
      <c r="COA280" s="715"/>
      <c r="COB280" s="715"/>
      <c r="COC280" s="715"/>
      <c r="COD280" s="715"/>
      <c r="COE280" s="715"/>
      <c r="COF280" s="715"/>
      <c r="COG280" s="715"/>
      <c r="COH280" s="715"/>
      <c r="COI280" s="715"/>
      <c r="COJ280" s="715"/>
      <c r="COK280" s="715"/>
      <c r="COL280" s="715"/>
      <c r="COM280" s="715"/>
      <c r="CON280" s="715"/>
      <c r="COO280" s="715"/>
      <c r="COP280" s="715"/>
      <c r="COQ280" s="715"/>
      <c r="COR280" s="715"/>
      <c r="COS280" s="715"/>
      <c r="COT280" s="715"/>
      <c r="COU280" s="715"/>
      <c r="COV280" s="715"/>
      <c r="COW280" s="715"/>
      <c r="COX280" s="715"/>
      <c r="COY280" s="715"/>
      <c r="COZ280" s="715"/>
      <c r="CPA280" s="715"/>
      <c r="CPB280" s="715"/>
      <c r="CPC280" s="715"/>
      <c r="CPD280" s="715"/>
      <c r="CPE280" s="715"/>
      <c r="CPF280" s="715"/>
      <c r="CPG280" s="715"/>
      <c r="CPH280" s="715"/>
      <c r="CPI280" s="715"/>
      <c r="CPJ280" s="715"/>
      <c r="CPK280" s="715"/>
      <c r="CPL280" s="715"/>
      <c r="CPM280" s="715"/>
      <c r="CPN280" s="715"/>
      <c r="CPO280" s="715"/>
      <c r="CPP280" s="715"/>
      <c r="CPQ280" s="715"/>
      <c r="CPR280" s="715"/>
      <c r="CPS280" s="715"/>
      <c r="CPT280" s="715"/>
      <c r="CPU280" s="715"/>
      <c r="CPV280" s="715"/>
      <c r="CPW280" s="715"/>
      <c r="CRQ280" s="715"/>
      <c r="CRR280" s="715"/>
      <c r="CRS280" s="715"/>
      <c r="CRT280" s="715"/>
      <c r="CRU280" s="715"/>
      <c r="CRV280" s="715"/>
      <c r="CRW280" s="715"/>
      <c r="CRX280" s="715"/>
      <c r="CRY280" s="715"/>
      <c r="CRZ280" s="715"/>
      <c r="CSA280" s="715"/>
      <c r="CSB280" s="715"/>
      <c r="CSC280" s="715"/>
      <c r="CSD280" s="715"/>
      <c r="CSE280" s="715"/>
      <c r="CSF280" s="715"/>
      <c r="CSG280" s="715"/>
      <c r="CSH280" s="715"/>
      <c r="CSI280" s="715"/>
      <c r="CSJ280" s="715"/>
      <c r="CSK280" s="715"/>
      <c r="CSL280" s="715"/>
      <c r="CSM280" s="715"/>
      <c r="CSN280" s="715"/>
      <c r="CSO280" s="715"/>
      <c r="CSP280" s="715"/>
      <c r="CSQ280" s="715"/>
      <c r="CSR280" s="715"/>
      <c r="CSS280" s="715"/>
      <c r="CST280" s="715"/>
      <c r="CSU280" s="715"/>
      <c r="CSV280" s="715"/>
      <c r="CSW280" s="715"/>
      <c r="CSX280" s="715"/>
      <c r="CSY280" s="715"/>
      <c r="CSZ280" s="715"/>
      <c r="CTA280" s="715"/>
      <c r="CTB280" s="715"/>
      <c r="CTC280" s="715"/>
      <c r="CTD280" s="715"/>
      <c r="CTE280" s="715"/>
      <c r="CTF280" s="715"/>
      <c r="CTG280" s="715"/>
      <c r="CTH280" s="715"/>
      <c r="CTI280" s="715"/>
      <c r="CTJ280" s="715"/>
      <c r="CTK280" s="715"/>
      <c r="CTL280" s="715"/>
      <c r="CTM280" s="715"/>
      <c r="CTN280" s="715"/>
      <c r="CTO280" s="715"/>
      <c r="CTP280" s="715"/>
      <c r="CTQ280" s="715"/>
      <c r="CTR280" s="715"/>
      <c r="CTS280" s="715"/>
      <c r="CTT280" s="715"/>
      <c r="CTU280" s="715"/>
      <c r="CTV280" s="715"/>
      <c r="CTW280" s="715"/>
      <c r="CTX280" s="715"/>
      <c r="CTY280" s="715"/>
      <c r="CTZ280" s="715"/>
      <c r="CUA280" s="715"/>
      <c r="CUB280" s="715"/>
      <c r="CUC280" s="715"/>
      <c r="CUD280" s="715"/>
      <c r="CUE280" s="715"/>
      <c r="CUF280" s="715"/>
      <c r="CUG280" s="715"/>
      <c r="CWA280" s="715"/>
      <c r="CWB280" s="715"/>
      <c r="CWC280" s="715"/>
      <c r="CWD280" s="715"/>
      <c r="CWE280" s="715"/>
      <c r="CWF280" s="715"/>
      <c r="CWG280" s="715"/>
      <c r="CWH280" s="715"/>
      <c r="CWI280" s="715"/>
      <c r="CWJ280" s="715"/>
      <c r="CWK280" s="715"/>
      <c r="CWL280" s="715"/>
      <c r="CWM280" s="715"/>
      <c r="CWN280" s="715"/>
      <c r="CWO280" s="715"/>
      <c r="CWP280" s="715"/>
      <c r="CWQ280" s="715"/>
      <c r="CWR280" s="715"/>
      <c r="CWS280" s="715"/>
      <c r="CWT280" s="715"/>
      <c r="CWU280" s="715"/>
      <c r="CWV280" s="715"/>
      <c r="CWW280" s="715"/>
      <c r="CWX280" s="715"/>
      <c r="CWY280" s="715"/>
      <c r="CWZ280" s="715"/>
      <c r="CXA280" s="715"/>
      <c r="CXB280" s="715"/>
      <c r="CXC280" s="715"/>
      <c r="CXD280" s="715"/>
      <c r="CXE280" s="715"/>
      <c r="CXF280" s="715"/>
      <c r="CXG280" s="715"/>
      <c r="CXH280" s="715"/>
      <c r="CXI280" s="715"/>
      <c r="CXJ280" s="715"/>
      <c r="CXK280" s="715"/>
      <c r="CXL280" s="715"/>
      <c r="CXM280" s="715"/>
      <c r="CXN280" s="715"/>
      <c r="CXO280" s="715"/>
      <c r="CXP280" s="715"/>
      <c r="CXQ280" s="715"/>
      <c r="CXR280" s="715"/>
      <c r="CXS280" s="715"/>
      <c r="CXT280" s="715"/>
      <c r="CXU280" s="715"/>
      <c r="CXV280" s="715"/>
      <c r="CXW280" s="715"/>
      <c r="CXX280" s="715"/>
      <c r="CXY280" s="715"/>
      <c r="CXZ280" s="715"/>
      <c r="CYA280" s="715"/>
      <c r="CYB280" s="715"/>
      <c r="CYC280" s="715"/>
      <c r="CYD280" s="715"/>
      <c r="CYE280" s="715"/>
      <c r="CYF280" s="715"/>
      <c r="CYG280" s="715"/>
      <c r="CYH280" s="715"/>
      <c r="CYI280" s="715"/>
      <c r="CYJ280" s="715"/>
      <c r="CYK280" s="715"/>
      <c r="CYL280" s="715"/>
      <c r="CYM280" s="715"/>
      <c r="CYN280" s="715"/>
      <c r="CYO280" s="715"/>
      <c r="CYP280" s="715"/>
      <c r="CYQ280" s="715"/>
      <c r="DAK280" s="715"/>
      <c r="DAL280" s="715"/>
      <c r="DAM280" s="715"/>
      <c r="DAN280" s="715"/>
      <c r="DAO280" s="715"/>
      <c r="DAP280" s="715"/>
      <c r="DAQ280" s="715"/>
      <c r="DAR280" s="715"/>
      <c r="DAS280" s="715"/>
      <c r="DAT280" s="715"/>
      <c r="DAU280" s="715"/>
      <c r="DAV280" s="715"/>
      <c r="DAW280" s="715"/>
      <c r="DAX280" s="715"/>
      <c r="DAY280" s="715"/>
      <c r="DAZ280" s="715"/>
      <c r="DBA280" s="715"/>
      <c r="DBB280" s="715"/>
      <c r="DBC280" s="715"/>
      <c r="DBD280" s="715"/>
      <c r="DBE280" s="715"/>
      <c r="DBF280" s="715"/>
      <c r="DBG280" s="715"/>
      <c r="DBH280" s="715"/>
      <c r="DBI280" s="715"/>
      <c r="DBJ280" s="715"/>
      <c r="DBK280" s="715"/>
      <c r="DBL280" s="715"/>
      <c r="DBM280" s="715"/>
      <c r="DBN280" s="715"/>
      <c r="DBO280" s="715"/>
      <c r="DBP280" s="715"/>
      <c r="DBQ280" s="715"/>
      <c r="DBR280" s="715"/>
      <c r="DBS280" s="715"/>
      <c r="DBT280" s="715"/>
      <c r="DBU280" s="715"/>
      <c r="DBV280" s="715"/>
      <c r="DBW280" s="715"/>
      <c r="DBX280" s="715"/>
      <c r="DBY280" s="715"/>
      <c r="DBZ280" s="715"/>
      <c r="DCA280" s="715"/>
      <c r="DCB280" s="715"/>
      <c r="DCC280" s="715"/>
      <c r="DCD280" s="715"/>
      <c r="DCE280" s="715"/>
      <c r="DCF280" s="715"/>
      <c r="DCG280" s="715"/>
      <c r="DCH280" s="715"/>
      <c r="DCI280" s="715"/>
      <c r="DCJ280" s="715"/>
      <c r="DCK280" s="715"/>
      <c r="DCL280" s="715"/>
      <c r="DCM280" s="715"/>
      <c r="DCN280" s="715"/>
      <c r="DCO280" s="715"/>
      <c r="DCP280" s="715"/>
      <c r="DCQ280" s="715"/>
      <c r="DCR280" s="715"/>
      <c r="DCS280" s="715"/>
      <c r="DCT280" s="715"/>
      <c r="DCU280" s="715"/>
      <c r="DCV280" s="715"/>
      <c r="DCW280" s="715"/>
      <c r="DCX280" s="715"/>
      <c r="DCY280" s="715"/>
      <c r="DCZ280" s="715"/>
      <c r="DDA280" s="715"/>
      <c r="DEU280" s="715"/>
      <c r="DEV280" s="715"/>
      <c r="DEW280" s="715"/>
      <c r="DEX280" s="715"/>
      <c r="DEY280" s="715"/>
      <c r="DEZ280" s="715"/>
      <c r="DFA280" s="715"/>
      <c r="DFB280" s="715"/>
      <c r="DFC280" s="715"/>
      <c r="DFD280" s="715"/>
      <c r="DFE280" s="715"/>
      <c r="DFF280" s="715"/>
      <c r="DFG280" s="715"/>
      <c r="DFH280" s="715"/>
      <c r="DFI280" s="715"/>
      <c r="DFJ280" s="715"/>
      <c r="DFK280" s="715"/>
      <c r="DFL280" s="715"/>
      <c r="DFM280" s="715"/>
      <c r="DFN280" s="715"/>
      <c r="DFO280" s="715"/>
      <c r="DFP280" s="715"/>
      <c r="DFQ280" s="715"/>
      <c r="DFR280" s="715"/>
      <c r="DFS280" s="715"/>
      <c r="DFT280" s="715"/>
      <c r="DFU280" s="715"/>
      <c r="DFV280" s="715"/>
      <c r="DFW280" s="715"/>
      <c r="DFX280" s="715"/>
      <c r="DFY280" s="715"/>
      <c r="DFZ280" s="715"/>
      <c r="DGA280" s="715"/>
      <c r="DGB280" s="715"/>
      <c r="DGC280" s="715"/>
      <c r="DGD280" s="715"/>
      <c r="DGE280" s="715"/>
      <c r="DGF280" s="715"/>
      <c r="DGG280" s="715"/>
      <c r="DGH280" s="715"/>
      <c r="DGI280" s="715"/>
      <c r="DGJ280" s="715"/>
      <c r="DGK280" s="715"/>
      <c r="DGL280" s="715"/>
      <c r="DGM280" s="715"/>
      <c r="DGN280" s="715"/>
      <c r="DGO280" s="715"/>
      <c r="DGP280" s="715"/>
      <c r="DGQ280" s="715"/>
      <c r="DGR280" s="715"/>
      <c r="DGS280" s="715"/>
      <c r="DGT280" s="715"/>
      <c r="DGU280" s="715"/>
      <c r="DGV280" s="715"/>
      <c r="DGW280" s="715"/>
      <c r="DGX280" s="715"/>
      <c r="DGY280" s="715"/>
      <c r="DGZ280" s="715"/>
      <c r="DHA280" s="715"/>
      <c r="DHB280" s="715"/>
      <c r="DHC280" s="715"/>
      <c r="DHD280" s="715"/>
      <c r="DHE280" s="715"/>
      <c r="DHF280" s="715"/>
      <c r="DHG280" s="715"/>
      <c r="DHH280" s="715"/>
      <c r="DHI280" s="715"/>
      <c r="DHJ280" s="715"/>
      <c r="DHK280" s="715"/>
      <c r="DJE280" s="715"/>
      <c r="DJF280" s="715"/>
      <c r="DJG280" s="715"/>
      <c r="DJH280" s="715"/>
      <c r="DJI280" s="715"/>
      <c r="DJJ280" s="715"/>
      <c r="DJK280" s="715"/>
      <c r="DJL280" s="715"/>
      <c r="DJM280" s="715"/>
      <c r="DJN280" s="715"/>
      <c r="DJO280" s="715"/>
      <c r="DJP280" s="715"/>
      <c r="DJQ280" s="715"/>
      <c r="DJR280" s="715"/>
      <c r="DJS280" s="715"/>
      <c r="DJT280" s="715"/>
      <c r="DJU280" s="715"/>
      <c r="DJV280" s="715"/>
      <c r="DJW280" s="715"/>
      <c r="DJX280" s="715"/>
      <c r="DJY280" s="715"/>
      <c r="DJZ280" s="715"/>
      <c r="DKA280" s="715"/>
      <c r="DKB280" s="715"/>
      <c r="DKC280" s="715"/>
      <c r="DKD280" s="715"/>
      <c r="DKE280" s="715"/>
      <c r="DKF280" s="715"/>
      <c r="DKG280" s="715"/>
      <c r="DKH280" s="715"/>
      <c r="DKI280" s="715"/>
      <c r="DKJ280" s="715"/>
      <c r="DKK280" s="715"/>
      <c r="DKL280" s="715"/>
      <c r="DKM280" s="715"/>
      <c r="DKN280" s="715"/>
      <c r="DKO280" s="715"/>
      <c r="DKP280" s="715"/>
      <c r="DKQ280" s="715"/>
      <c r="DKR280" s="715"/>
      <c r="DKS280" s="715"/>
      <c r="DKT280" s="715"/>
      <c r="DKU280" s="715"/>
      <c r="DKV280" s="715"/>
      <c r="DKW280" s="715"/>
      <c r="DKX280" s="715"/>
      <c r="DKY280" s="715"/>
      <c r="DKZ280" s="715"/>
      <c r="DLA280" s="715"/>
      <c r="DLB280" s="715"/>
      <c r="DLC280" s="715"/>
      <c r="DLD280" s="715"/>
      <c r="DLE280" s="715"/>
      <c r="DLF280" s="715"/>
      <c r="DLG280" s="715"/>
      <c r="DLH280" s="715"/>
      <c r="DLI280" s="715"/>
      <c r="DLJ280" s="715"/>
      <c r="DLK280" s="715"/>
      <c r="DLL280" s="715"/>
      <c r="DLM280" s="715"/>
      <c r="DLN280" s="715"/>
      <c r="DLO280" s="715"/>
      <c r="DLP280" s="715"/>
      <c r="DLQ280" s="715"/>
      <c r="DLR280" s="715"/>
      <c r="DLS280" s="715"/>
      <c r="DLT280" s="715"/>
      <c r="DLU280" s="715"/>
      <c r="DNO280" s="715"/>
      <c r="DNP280" s="715"/>
      <c r="DNQ280" s="715"/>
      <c r="DNR280" s="715"/>
      <c r="DNS280" s="715"/>
      <c r="DNT280" s="715"/>
      <c r="DNU280" s="715"/>
      <c r="DNV280" s="715"/>
      <c r="DNW280" s="715"/>
      <c r="DNX280" s="715"/>
      <c r="DNY280" s="715"/>
      <c r="DNZ280" s="715"/>
      <c r="DOA280" s="715"/>
      <c r="DOB280" s="715"/>
      <c r="DOC280" s="715"/>
      <c r="DOD280" s="715"/>
      <c r="DOE280" s="715"/>
      <c r="DOF280" s="715"/>
      <c r="DOG280" s="715"/>
      <c r="DOH280" s="715"/>
      <c r="DOI280" s="715"/>
      <c r="DOJ280" s="715"/>
      <c r="DOK280" s="715"/>
      <c r="DOL280" s="715"/>
      <c r="DOM280" s="715"/>
      <c r="DON280" s="715"/>
      <c r="DOO280" s="715"/>
      <c r="DOP280" s="715"/>
      <c r="DOQ280" s="715"/>
      <c r="DOR280" s="715"/>
      <c r="DOS280" s="715"/>
      <c r="DOT280" s="715"/>
      <c r="DOU280" s="715"/>
      <c r="DOV280" s="715"/>
      <c r="DOW280" s="715"/>
      <c r="DOX280" s="715"/>
      <c r="DOY280" s="715"/>
      <c r="DOZ280" s="715"/>
      <c r="DPA280" s="715"/>
      <c r="DPB280" s="715"/>
      <c r="DPC280" s="715"/>
      <c r="DPD280" s="715"/>
      <c r="DPE280" s="715"/>
      <c r="DPF280" s="715"/>
      <c r="DPG280" s="715"/>
      <c r="DPH280" s="715"/>
      <c r="DPI280" s="715"/>
      <c r="DPJ280" s="715"/>
      <c r="DPK280" s="715"/>
      <c r="DPL280" s="715"/>
      <c r="DPM280" s="715"/>
      <c r="DPN280" s="715"/>
      <c r="DPO280" s="715"/>
      <c r="DPP280" s="715"/>
      <c r="DPQ280" s="715"/>
      <c r="DPR280" s="715"/>
      <c r="DPS280" s="715"/>
      <c r="DPT280" s="715"/>
      <c r="DPU280" s="715"/>
      <c r="DPV280" s="715"/>
      <c r="DPW280" s="715"/>
      <c r="DPX280" s="715"/>
      <c r="DPY280" s="715"/>
      <c r="DPZ280" s="715"/>
      <c r="DQA280" s="715"/>
      <c r="DQB280" s="715"/>
      <c r="DQC280" s="715"/>
      <c r="DQD280" s="715"/>
      <c r="DQE280" s="715"/>
      <c r="DRY280" s="715"/>
      <c r="DRZ280" s="715"/>
      <c r="DSA280" s="715"/>
      <c r="DSB280" s="715"/>
      <c r="DSC280" s="715"/>
      <c r="DSD280" s="715"/>
      <c r="DSE280" s="715"/>
      <c r="DSF280" s="715"/>
      <c r="DSG280" s="715"/>
      <c r="DSH280" s="715"/>
      <c r="DSI280" s="715"/>
      <c r="DSJ280" s="715"/>
      <c r="DSK280" s="715"/>
      <c r="DSL280" s="715"/>
      <c r="DSM280" s="715"/>
      <c r="DSN280" s="715"/>
      <c r="DSO280" s="715"/>
      <c r="DSP280" s="715"/>
      <c r="DSQ280" s="715"/>
      <c r="DSR280" s="715"/>
      <c r="DSS280" s="715"/>
      <c r="DST280" s="715"/>
      <c r="DSU280" s="715"/>
      <c r="DSV280" s="715"/>
      <c r="DSW280" s="715"/>
      <c r="DSX280" s="715"/>
      <c r="DSY280" s="715"/>
      <c r="DSZ280" s="715"/>
      <c r="DTA280" s="715"/>
      <c r="DTB280" s="715"/>
      <c r="DTC280" s="715"/>
      <c r="DTD280" s="715"/>
      <c r="DTE280" s="715"/>
      <c r="DTF280" s="715"/>
      <c r="DTG280" s="715"/>
      <c r="DTH280" s="715"/>
      <c r="DTI280" s="715"/>
      <c r="DTJ280" s="715"/>
      <c r="DTK280" s="715"/>
      <c r="DTL280" s="715"/>
      <c r="DTM280" s="715"/>
      <c r="DTN280" s="715"/>
      <c r="DTO280" s="715"/>
      <c r="DTP280" s="715"/>
      <c r="DTQ280" s="715"/>
      <c r="DTR280" s="715"/>
      <c r="DTS280" s="715"/>
      <c r="DTT280" s="715"/>
      <c r="DTU280" s="715"/>
      <c r="DTV280" s="715"/>
      <c r="DTW280" s="715"/>
      <c r="DTX280" s="715"/>
      <c r="DTY280" s="715"/>
      <c r="DTZ280" s="715"/>
      <c r="DUA280" s="715"/>
      <c r="DUB280" s="715"/>
      <c r="DUC280" s="715"/>
      <c r="DUD280" s="715"/>
      <c r="DUE280" s="715"/>
      <c r="DUF280" s="715"/>
      <c r="DUG280" s="715"/>
      <c r="DUH280" s="715"/>
      <c r="DUI280" s="715"/>
      <c r="DUJ280" s="715"/>
      <c r="DUK280" s="715"/>
      <c r="DUL280" s="715"/>
      <c r="DUM280" s="715"/>
      <c r="DUN280" s="715"/>
      <c r="DUO280" s="715"/>
      <c r="DWI280" s="715"/>
      <c r="DWJ280" s="715"/>
      <c r="DWK280" s="715"/>
      <c r="DWL280" s="715"/>
      <c r="DWM280" s="715"/>
      <c r="DWN280" s="715"/>
      <c r="DWO280" s="715"/>
      <c r="DWP280" s="715"/>
      <c r="DWQ280" s="715"/>
      <c r="DWR280" s="715"/>
      <c r="DWS280" s="715"/>
      <c r="DWT280" s="715"/>
      <c r="DWU280" s="715"/>
      <c r="DWV280" s="715"/>
      <c r="DWW280" s="715"/>
      <c r="DWX280" s="715"/>
      <c r="DWY280" s="715"/>
      <c r="DWZ280" s="715"/>
      <c r="DXA280" s="715"/>
      <c r="DXB280" s="715"/>
      <c r="DXC280" s="715"/>
      <c r="DXD280" s="715"/>
      <c r="DXE280" s="715"/>
      <c r="DXF280" s="715"/>
      <c r="DXG280" s="715"/>
      <c r="DXH280" s="715"/>
      <c r="DXI280" s="715"/>
      <c r="DXJ280" s="715"/>
      <c r="DXK280" s="715"/>
      <c r="DXL280" s="715"/>
      <c r="DXM280" s="715"/>
      <c r="DXN280" s="715"/>
      <c r="DXO280" s="715"/>
      <c r="DXP280" s="715"/>
      <c r="DXQ280" s="715"/>
      <c r="DXR280" s="715"/>
      <c r="DXS280" s="715"/>
      <c r="DXT280" s="715"/>
      <c r="DXU280" s="715"/>
      <c r="DXV280" s="715"/>
      <c r="DXW280" s="715"/>
      <c r="DXX280" s="715"/>
      <c r="DXY280" s="715"/>
      <c r="DXZ280" s="715"/>
      <c r="DYA280" s="715"/>
      <c r="DYB280" s="715"/>
      <c r="DYC280" s="715"/>
      <c r="DYD280" s="715"/>
      <c r="DYE280" s="715"/>
      <c r="DYF280" s="715"/>
      <c r="DYG280" s="715"/>
      <c r="DYH280" s="715"/>
      <c r="DYI280" s="715"/>
      <c r="DYJ280" s="715"/>
      <c r="DYK280" s="715"/>
      <c r="DYL280" s="715"/>
      <c r="DYM280" s="715"/>
      <c r="DYN280" s="715"/>
      <c r="DYO280" s="715"/>
      <c r="DYP280" s="715"/>
      <c r="DYQ280" s="715"/>
      <c r="DYR280" s="715"/>
      <c r="DYS280" s="715"/>
      <c r="DYT280" s="715"/>
      <c r="DYU280" s="715"/>
      <c r="DYV280" s="715"/>
      <c r="DYW280" s="715"/>
      <c r="DYX280" s="715"/>
      <c r="DYY280" s="715"/>
      <c r="EAS280" s="715"/>
      <c r="EAT280" s="715"/>
      <c r="EAU280" s="715"/>
      <c r="EAV280" s="715"/>
      <c r="EAW280" s="715"/>
      <c r="EAX280" s="715"/>
      <c r="EAY280" s="715"/>
      <c r="EAZ280" s="715"/>
      <c r="EBA280" s="715"/>
      <c r="EBB280" s="715"/>
      <c r="EBC280" s="715"/>
      <c r="EBD280" s="715"/>
      <c r="EBE280" s="715"/>
      <c r="EBF280" s="715"/>
      <c r="EBG280" s="715"/>
      <c r="EBH280" s="715"/>
      <c r="EBI280" s="715"/>
      <c r="EBJ280" s="715"/>
      <c r="EBK280" s="715"/>
      <c r="EBL280" s="715"/>
      <c r="EBM280" s="715"/>
      <c r="EBN280" s="715"/>
      <c r="EBO280" s="715"/>
      <c r="EBP280" s="715"/>
      <c r="EBQ280" s="715"/>
      <c r="EBR280" s="715"/>
      <c r="EBS280" s="715"/>
      <c r="EBT280" s="715"/>
      <c r="EBU280" s="715"/>
      <c r="EBV280" s="715"/>
      <c r="EBW280" s="715"/>
      <c r="EBX280" s="715"/>
      <c r="EBY280" s="715"/>
      <c r="EBZ280" s="715"/>
      <c r="ECA280" s="715"/>
      <c r="ECB280" s="715"/>
      <c r="ECC280" s="715"/>
      <c r="ECD280" s="715"/>
      <c r="ECE280" s="715"/>
      <c r="ECF280" s="715"/>
      <c r="ECG280" s="715"/>
      <c r="ECH280" s="715"/>
      <c r="ECI280" s="715"/>
      <c r="ECJ280" s="715"/>
      <c r="ECK280" s="715"/>
      <c r="ECL280" s="715"/>
      <c r="ECM280" s="715"/>
      <c r="ECN280" s="715"/>
      <c r="ECO280" s="715"/>
      <c r="ECP280" s="715"/>
      <c r="ECQ280" s="715"/>
      <c r="ECR280" s="715"/>
      <c r="ECS280" s="715"/>
      <c r="ECT280" s="715"/>
      <c r="ECU280" s="715"/>
      <c r="ECV280" s="715"/>
      <c r="ECW280" s="715"/>
      <c r="ECX280" s="715"/>
      <c r="ECY280" s="715"/>
      <c r="ECZ280" s="715"/>
      <c r="EDA280" s="715"/>
      <c r="EDB280" s="715"/>
      <c r="EDC280" s="715"/>
      <c r="EDD280" s="715"/>
      <c r="EDE280" s="715"/>
      <c r="EDF280" s="715"/>
      <c r="EDG280" s="715"/>
      <c r="EDH280" s="715"/>
      <c r="EDI280" s="715"/>
      <c r="EFC280" s="715"/>
      <c r="EFD280" s="715"/>
      <c r="EFE280" s="715"/>
      <c r="EFF280" s="715"/>
      <c r="EFG280" s="715"/>
      <c r="EFH280" s="715"/>
      <c r="EFI280" s="715"/>
      <c r="EFJ280" s="715"/>
      <c r="EFK280" s="715"/>
      <c r="EFL280" s="715"/>
      <c r="EFM280" s="715"/>
      <c r="EFN280" s="715"/>
      <c r="EFO280" s="715"/>
      <c r="EFP280" s="715"/>
      <c r="EFQ280" s="715"/>
      <c r="EFR280" s="715"/>
      <c r="EFS280" s="715"/>
      <c r="EFT280" s="715"/>
      <c r="EFU280" s="715"/>
      <c r="EFV280" s="715"/>
      <c r="EFW280" s="715"/>
      <c r="EFX280" s="715"/>
      <c r="EFY280" s="715"/>
      <c r="EFZ280" s="715"/>
      <c r="EGA280" s="715"/>
      <c r="EGB280" s="715"/>
      <c r="EGC280" s="715"/>
      <c r="EGD280" s="715"/>
      <c r="EGE280" s="715"/>
      <c r="EGF280" s="715"/>
      <c r="EGG280" s="715"/>
      <c r="EGH280" s="715"/>
      <c r="EGI280" s="715"/>
      <c r="EGJ280" s="715"/>
      <c r="EGK280" s="715"/>
      <c r="EGL280" s="715"/>
      <c r="EGM280" s="715"/>
      <c r="EGN280" s="715"/>
      <c r="EGO280" s="715"/>
      <c r="EGP280" s="715"/>
      <c r="EGQ280" s="715"/>
      <c r="EGR280" s="715"/>
      <c r="EGS280" s="715"/>
      <c r="EGT280" s="715"/>
      <c r="EGU280" s="715"/>
      <c r="EGV280" s="715"/>
      <c r="EGW280" s="715"/>
      <c r="EGX280" s="715"/>
      <c r="EGY280" s="715"/>
      <c r="EGZ280" s="715"/>
      <c r="EHA280" s="715"/>
      <c r="EHB280" s="715"/>
      <c r="EHC280" s="715"/>
      <c r="EHD280" s="715"/>
      <c r="EHE280" s="715"/>
      <c r="EHF280" s="715"/>
      <c r="EHG280" s="715"/>
      <c r="EHH280" s="715"/>
      <c r="EHI280" s="715"/>
      <c r="EHJ280" s="715"/>
      <c r="EHK280" s="715"/>
      <c r="EHL280" s="715"/>
      <c r="EHM280" s="715"/>
      <c r="EHN280" s="715"/>
      <c r="EHO280" s="715"/>
      <c r="EHP280" s="715"/>
      <c r="EHQ280" s="715"/>
      <c r="EHR280" s="715"/>
      <c r="EHS280" s="715"/>
      <c r="EJM280" s="715"/>
      <c r="EJN280" s="715"/>
      <c r="EJO280" s="715"/>
      <c r="EJP280" s="715"/>
      <c r="EJQ280" s="715"/>
      <c r="EJR280" s="715"/>
      <c r="EJS280" s="715"/>
      <c r="EJT280" s="715"/>
      <c r="EJU280" s="715"/>
      <c r="EJV280" s="715"/>
      <c r="EJW280" s="715"/>
      <c r="EJX280" s="715"/>
      <c r="EJY280" s="715"/>
      <c r="EJZ280" s="715"/>
      <c r="EKA280" s="715"/>
      <c r="EKB280" s="715"/>
      <c r="EKC280" s="715"/>
      <c r="EKD280" s="715"/>
      <c r="EKE280" s="715"/>
      <c r="EKF280" s="715"/>
      <c r="EKG280" s="715"/>
      <c r="EKH280" s="715"/>
      <c r="EKI280" s="715"/>
      <c r="EKJ280" s="715"/>
      <c r="EKK280" s="715"/>
      <c r="EKL280" s="715"/>
      <c r="EKM280" s="715"/>
      <c r="EKN280" s="715"/>
      <c r="EKO280" s="715"/>
      <c r="EKP280" s="715"/>
      <c r="EKQ280" s="715"/>
      <c r="EKR280" s="715"/>
      <c r="EKS280" s="715"/>
      <c r="EKT280" s="715"/>
      <c r="EKU280" s="715"/>
      <c r="EKV280" s="715"/>
      <c r="EKW280" s="715"/>
      <c r="EKX280" s="715"/>
      <c r="EKY280" s="715"/>
      <c r="EKZ280" s="715"/>
      <c r="ELA280" s="715"/>
      <c r="ELB280" s="715"/>
      <c r="ELC280" s="715"/>
      <c r="ELD280" s="715"/>
      <c r="ELE280" s="715"/>
      <c r="ELF280" s="715"/>
      <c r="ELG280" s="715"/>
      <c r="ELH280" s="715"/>
      <c r="ELI280" s="715"/>
      <c r="ELJ280" s="715"/>
      <c r="ELK280" s="715"/>
      <c r="ELL280" s="715"/>
      <c r="ELM280" s="715"/>
      <c r="ELN280" s="715"/>
      <c r="ELO280" s="715"/>
      <c r="ELP280" s="715"/>
      <c r="ELQ280" s="715"/>
      <c r="ELR280" s="715"/>
      <c r="ELS280" s="715"/>
      <c r="ELT280" s="715"/>
      <c r="ELU280" s="715"/>
      <c r="ELV280" s="715"/>
      <c r="ELW280" s="715"/>
      <c r="ELX280" s="715"/>
      <c r="ELY280" s="715"/>
      <c r="ELZ280" s="715"/>
      <c r="EMA280" s="715"/>
      <c r="EMB280" s="715"/>
      <c r="EMC280" s="715"/>
      <c r="ENW280" s="715"/>
      <c r="ENX280" s="715"/>
      <c r="ENY280" s="715"/>
      <c r="ENZ280" s="715"/>
      <c r="EOA280" s="715"/>
      <c r="EOB280" s="715"/>
      <c r="EOC280" s="715"/>
      <c r="EOD280" s="715"/>
      <c r="EOE280" s="715"/>
      <c r="EOF280" s="715"/>
      <c r="EOG280" s="715"/>
      <c r="EOH280" s="715"/>
      <c r="EOI280" s="715"/>
      <c r="EOJ280" s="715"/>
      <c r="EOK280" s="715"/>
      <c r="EOL280" s="715"/>
      <c r="EOM280" s="715"/>
      <c r="EON280" s="715"/>
      <c r="EOO280" s="715"/>
      <c r="EOP280" s="715"/>
      <c r="EOQ280" s="715"/>
      <c r="EOR280" s="715"/>
      <c r="EOS280" s="715"/>
      <c r="EOT280" s="715"/>
      <c r="EOU280" s="715"/>
      <c r="EOV280" s="715"/>
      <c r="EOW280" s="715"/>
      <c r="EOX280" s="715"/>
      <c r="EOY280" s="715"/>
      <c r="EOZ280" s="715"/>
      <c r="EPA280" s="715"/>
      <c r="EPB280" s="715"/>
      <c r="EPC280" s="715"/>
      <c r="EPD280" s="715"/>
      <c r="EPE280" s="715"/>
      <c r="EPF280" s="715"/>
      <c r="EPG280" s="715"/>
      <c r="EPH280" s="715"/>
      <c r="EPI280" s="715"/>
      <c r="EPJ280" s="715"/>
      <c r="EPK280" s="715"/>
      <c r="EPL280" s="715"/>
      <c r="EPM280" s="715"/>
      <c r="EPN280" s="715"/>
      <c r="EPO280" s="715"/>
      <c r="EPP280" s="715"/>
      <c r="EPQ280" s="715"/>
      <c r="EPR280" s="715"/>
      <c r="EPS280" s="715"/>
      <c r="EPT280" s="715"/>
      <c r="EPU280" s="715"/>
      <c r="EPV280" s="715"/>
      <c r="EPW280" s="715"/>
      <c r="EPX280" s="715"/>
      <c r="EPY280" s="715"/>
      <c r="EPZ280" s="715"/>
      <c r="EQA280" s="715"/>
      <c r="EQB280" s="715"/>
      <c r="EQC280" s="715"/>
      <c r="EQD280" s="715"/>
      <c r="EQE280" s="715"/>
      <c r="EQF280" s="715"/>
      <c r="EQG280" s="715"/>
      <c r="EQH280" s="715"/>
      <c r="EQI280" s="715"/>
      <c r="EQJ280" s="715"/>
      <c r="EQK280" s="715"/>
      <c r="EQL280" s="715"/>
      <c r="EQM280" s="715"/>
      <c r="ESG280" s="715"/>
      <c r="ESH280" s="715"/>
      <c r="ESI280" s="715"/>
      <c r="ESJ280" s="715"/>
      <c r="ESK280" s="715"/>
      <c r="ESL280" s="715"/>
      <c r="ESM280" s="715"/>
      <c r="ESN280" s="715"/>
      <c r="ESO280" s="715"/>
      <c r="ESP280" s="715"/>
      <c r="ESQ280" s="715"/>
      <c r="ESR280" s="715"/>
      <c r="ESS280" s="715"/>
      <c r="EST280" s="715"/>
      <c r="ESU280" s="715"/>
      <c r="ESV280" s="715"/>
      <c r="ESW280" s="715"/>
      <c r="ESX280" s="715"/>
      <c r="ESY280" s="715"/>
      <c r="ESZ280" s="715"/>
      <c r="ETA280" s="715"/>
      <c r="ETB280" s="715"/>
      <c r="ETC280" s="715"/>
      <c r="ETD280" s="715"/>
      <c r="ETE280" s="715"/>
      <c r="ETF280" s="715"/>
      <c r="ETG280" s="715"/>
      <c r="ETH280" s="715"/>
      <c r="ETI280" s="715"/>
      <c r="ETJ280" s="715"/>
      <c r="ETK280" s="715"/>
      <c r="ETL280" s="715"/>
      <c r="ETM280" s="715"/>
      <c r="ETN280" s="715"/>
      <c r="ETO280" s="715"/>
      <c r="ETP280" s="715"/>
      <c r="ETQ280" s="715"/>
      <c r="ETR280" s="715"/>
      <c r="ETS280" s="715"/>
      <c r="ETT280" s="715"/>
      <c r="ETU280" s="715"/>
      <c r="ETV280" s="715"/>
      <c r="ETW280" s="715"/>
      <c r="ETX280" s="715"/>
      <c r="ETY280" s="715"/>
      <c r="ETZ280" s="715"/>
      <c r="EUA280" s="715"/>
      <c r="EUB280" s="715"/>
      <c r="EUC280" s="715"/>
      <c r="EUD280" s="715"/>
      <c r="EUE280" s="715"/>
      <c r="EUF280" s="715"/>
      <c r="EUG280" s="715"/>
      <c r="EUH280" s="715"/>
      <c r="EUI280" s="715"/>
      <c r="EUJ280" s="715"/>
      <c r="EUK280" s="715"/>
      <c r="EUL280" s="715"/>
      <c r="EUM280" s="715"/>
      <c r="EUN280" s="715"/>
      <c r="EUO280" s="715"/>
      <c r="EUP280" s="715"/>
      <c r="EUQ280" s="715"/>
      <c r="EUR280" s="715"/>
      <c r="EUS280" s="715"/>
      <c r="EUT280" s="715"/>
      <c r="EUU280" s="715"/>
      <c r="EUV280" s="715"/>
      <c r="EUW280" s="715"/>
      <c r="EWQ280" s="715"/>
      <c r="EWR280" s="715"/>
      <c r="EWS280" s="715"/>
      <c r="EWT280" s="715"/>
      <c r="EWU280" s="715"/>
      <c r="EWV280" s="715"/>
      <c r="EWW280" s="715"/>
      <c r="EWX280" s="715"/>
      <c r="EWY280" s="715"/>
      <c r="EWZ280" s="715"/>
      <c r="EXA280" s="715"/>
      <c r="EXB280" s="715"/>
      <c r="EXC280" s="715"/>
      <c r="EXD280" s="715"/>
      <c r="EXE280" s="715"/>
      <c r="EXF280" s="715"/>
      <c r="EXG280" s="715"/>
      <c r="EXH280" s="715"/>
      <c r="EXI280" s="715"/>
      <c r="EXJ280" s="715"/>
      <c r="EXK280" s="715"/>
      <c r="EXL280" s="715"/>
      <c r="EXM280" s="715"/>
      <c r="EXN280" s="715"/>
      <c r="EXO280" s="715"/>
      <c r="EXP280" s="715"/>
      <c r="EXQ280" s="715"/>
      <c r="EXR280" s="715"/>
      <c r="EXS280" s="715"/>
      <c r="EXT280" s="715"/>
      <c r="EXU280" s="715"/>
      <c r="EXV280" s="715"/>
      <c r="EXW280" s="715"/>
      <c r="EXX280" s="715"/>
      <c r="EXY280" s="715"/>
      <c r="EXZ280" s="715"/>
      <c r="EYA280" s="715"/>
      <c r="EYB280" s="715"/>
      <c r="EYC280" s="715"/>
      <c r="EYD280" s="715"/>
      <c r="EYE280" s="715"/>
      <c r="EYF280" s="715"/>
      <c r="EYG280" s="715"/>
      <c r="EYH280" s="715"/>
      <c r="EYI280" s="715"/>
      <c r="EYJ280" s="715"/>
      <c r="EYK280" s="715"/>
      <c r="EYL280" s="715"/>
      <c r="EYM280" s="715"/>
      <c r="EYN280" s="715"/>
      <c r="EYO280" s="715"/>
      <c r="EYP280" s="715"/>
      <c r="EYQ280" s="715"/>
      <c r="EYR280" s="715"/>
      <c r="EYS280" s="715"/>
      <c r="EYT280" s="715"/>
      <c r="EYU280" s="715"/>
      <c r="EYV280" s="715"/>
      <c r="EYW280" s="715"/>
      <c r="EYX280" s="715"/>
      <c r="EYY280" s="715"/>
      <c r="EYZ280" s="715"/>
      <c r="EZA280" s="715"/>
      <c r="EZB280" s="715"/>
      <c r="EZC280" s="715"/>
      <c r="EZD280" s="715"/>
      <c r="EZE280" s="715"/>
      <c r="EZF280" s="715"/>
      <c r="EZG280" s="715"/>
      <c r="FBA280" s="715"/>
      <c r="FBB280" s="715"/>
      <c r="FBC280" s="715"/>
      <c r="FBD280" s="715"/>
      <c r="FBE280" s="715"/>
      <c r="FBF280" s="715"/>
      <c r="FBG280" s="715"/>
      <c r="FBH280" s="715"/>
      <c r="FBI280" s="715"/>
      <c r="FBJ280" s="715"/>
      <c r="FBK280" s="715"/>
      <c r="FBL280" s="715"/>
      <c r="FBM280" s="715"/>
      <c r="FBN280" s="715"/>
      <c r="FBO280" s="715"/>
      <c r="FBP280" s="715"/>
      <c r="FBQ280" s="715"/>
      <c r="FBR280" s="715"/>
      <c r="FBS280" s="715"/>
      <c r="FBT280" s="715"/>
      <c r="FBU280" s="715"/>
      <c r="FBV280" s="715"/>
      <c r="FBW280" s="715"/>
      <c r="FBX280" s="715"/>
      <c r="FBY280" s="715"/>
      <c r="FBZ280" s="715"/>
      <c r="FCA280" s="715"/>
      <c r="FCB280" s="715"/>
      <c r="FCC280" s="715"/>
      <c r="FCD280" s="715"/>
      <c r="FCE280" s="715"/>
      <c r="FCF280" s="715"/>
      <c r="FCG280" s="715"/>
      <c r="FCH280" s="715"/>
      <c r="FCI280" s="715"/>
      <c r="FCJ280" s="715"/>
      <c r="FCK280" s="715"/>
      <c r="FCL280" s="715"/>
      <c r="FCM280" s="715"/>
      <c r="FCN280" s="715"/>
      <c r="FCO280" s="715"/>
      <c r="FCP280" s="715"/>
      <c r="FCQ280" s="715"/>
      <c r="FCR280" s="715"/>
      <c r="FCS280" s="715"/>
      <c r="FCT280" s="715"/>
      <c r="FCU280" s="715"/>
      <c r="FCV280" s="715"/>
      <c r="FCW280" s="715"/>
      <c r="FCX280" s="715"/>
      <c r="FCY280" s="715"/>
      <c r="FCZ280" s="715"/>
      <c r="FDA280" s="715"/>
      <c r="FDB280" s="715"/>
      <c r="FDC280" s="715"/>
      <c r="FDD280" s="715"/>
      <c r="FDE280" s="715"/>
      <c r="FDF280" s="715"/>
      <c r="FDG280" s="715"/>
      <c r="FDH280" s="715"/>
      <c r="FDI280" s="715"/>
      <c r="FDJ280" s="715"/>
      <c r="FDK280" s="715"/>
      <c r="FDL280" s="715"/>
      <c r="FDM280" s="715"/>
      <c r="FDN280" s="715"/>
      <c r="FDO280" s="715"/>
      <c r="FDP280" s="715"/>
      <c r="FDQ280" s="715"/>
      <c r="FFK280" s="715"/>
      <c r="FFL280" s="715"/>
      <c r="FFM280" s="715"/>
      <c r="FFN280" s="715"/>
      <c r="FFO280" s="715"/>
      <c r="FFP280" s="715"/>
      <c r="FFQ280" s="715"/>
      <c r="FFR280" s="715"/>
      <c r="FFS280" s="715"/>
      <c r="FFT280" s="715"/>
      <c r="FFU280" s="715"/>
      <c r="FFV280" s="715"/>
      <c r="FFW280" s="715"/>
      <c r="FFX280" s="715"/>
      <c r="FFY280" s="715"/>
      <c r="FFZ280" s="715"/>
      <c r="FGA280" s="715"/>
      <c r="FGB280" s="715"/>
      <c r="FGC280" s="715"/>
      <c r="FGD280" s="715"/>
      <c r="FGE280" s="715"/>
      <c r="FGF280" s="715"/>
      <c r="FGG280" s="715"/>
      <c r="FGH280" s="715"/>
      <c r="FGI280" s="715"/>
      <c r="FGJ280" s="715"/>
      <c r="FGK280" s="715"/>
      <c r="FGL280" s="715"/>
      <c r="FGM280" s="715"/>
      <c r="FGN280" s="715"/>
      <c r="FGO280" s="715"/>
      <c r="FGP280" s="715"/>
      <c r="FGQ280" s="715"/>
      <c r="FGR280" s="715"/>
      <c r="FGS280" s="715"/>
      <c r="FGT280" s="715"/>
      <c r="FGU280" s="715"/>
      <c r="FGV280" s="715"/>
      <c r="FGW280" s="715"/>
      <c r="FGX280" s="715"/>
      <c r="FGY280" s="715"/>
      <c r="FGZ280" s="715"/>
      <c r="FHA280" s="715"/>
      <c r="FHB280" s="715"/>
      <c r="FHC280" s="715"/>
      <c r="FHD280" s="715"/>
      <c r="FHE280" s="715"/>
      <c r="FHF280" s="715"/>
      <c r="FHG280" s="715"/>
      <c r="FHH280" s="715"/>
      <c r="FHI280" s="715"/>
      <c r="FHJ280" s="715"/>
      <c r="FHK280" s="715"/>
      <c r="FHL280" s="715"/>
      <c r="FHM280" s="715"/>
      <c r="FHN280" s="715"/>
      <c r="FHO280" s="715"/>
      <c r="FHP280" s="715"/>
      <c r="FHQ280" s="715"/>
      <c r="FHR280" s="715"/>
      <c r="FHS280" s="715"/>
      <c r="FHT280" s="715"/>
      <c r="FHU280" s="715"/>
      <c r="FHV280" s="715"/>
      <c r="FHW280" s="715"/>
      <c r="FHX280" s="715"/>
      <c r="FHY280" s="715"/>
      <c r="FHZ280" s="715"/>
      <c r="FIA280" s="715"/>
      <c r="FJU280" s="715"/>
      <c r="FJV280" s="715"/>
      <c r="FJW280" s="715"/>
      <c r="FJX280" s="715"/>
      <c r="FJY280" s="715"/>
      <c r="FJZ280" s="715"/>
      <c r="FKA280" s="715"/>
      <c r="FKB280" s="715"/>
      <c r="FKC280" s="715"/>
      <c r="FKD280" s="715"/>
      <c r="FKE280" s="715"/>
      <c r="FKF280" s="715"/>
      <c r="FKG280" s="715"/>
      <c r="FKH280" s="715"/>
      <c r="FKI280" s="715"/>
      <c r="FKJ280" s="715"/>
      <c r="FKK280" s="715"/>
      <c r="FKL280" s="715"/>
      <c r="FKM280" s="715"/>
      <c r="FKN280" s="715"/>
      <c r="FKO280" s="715"/>
      <c r="FKP280" s="715"/>
      <c r="FKQ280" s="715"/>
      <c r="FKR280" s="715"/>
      <c r="FKS280" s="715"/>
      <c r="FKT280" s="715"/>
      <c r="FKU280" s="715"/>
      <c r="FKV280" s="715"/>
      <c r="FKW280" s="715"/>
      <c r="FKX280" s="715"/>
      <c r="FKY280" s="715"/>
      <c r="FKZ280" s="715"/>
      <c r="FLA280" s="715"/>
      <c r="FLB280" s="715"/>
      <c r="FLC280" s="715"/>
      <c r="FLD280" s="715"/>
      <c r="FLE280" s="715"/>
      <c r="FLF280" s="715"/>
      <c r="FLG280" s="715"/>
      <c r="FLH280" s="715"/>
      <c r="FLI280" s="715"/>
      <c r="FLJ280" s="715"/>
      <c r="FLK280" s="715"/>
      <c r="FLL280" s="715"/>
      <c r="FLM280" s="715"/>
      <c r="FLN280" s="715"/>
      <c r="FLO280" s="715"/>
      <c r="FLP280" s="715"/>
      <c r="FLQ280" s="715"/>
      <c r="FLR280" s="715"/>
      <c r="FLS280" s="715"/>
      <c r="FLT280" s="715"/>
      <c r="FLU280" s="715"/>
      <c r="FLV280" s="715"/>
      <c r="FLW280" s="715"/>
      <c r="FLX280" s="715"/>
      <c r="FLY280" s="715"/>
      <c r="FLZ280" s="715"/>
      <c r="FMA280" s="715"/>
      <c r="FMB280" s="715"/>
      <c r="FMC280" s="715"/>
      <c r="FMD280" s="715"/>
      <c r="FME280" s="715"/>
      <c r="FMF280" s="715"/>
      <c r="FMG280" s="715"/>
      <c r="FMH280" s="715"/>
      <c r="FMI280" s="715"/>
      <c r="FMJ280" s="715"/>
      <c r="FMK280" s="715"/>
      <c r="FOE280" s="715"/>
      <c r="FOF280" s="715"/>
      <c r="FOG280" s="715"/>
      <c r="FOH280" s="715"/>
      <c r="FOI280" s="715"/>
      <c r="FOJ280" s="715"/>
      <c r="FOK280" s="715"/>
      <c r="FOL280" s="715"/>
      <c r="FOM280" s="715"/>
      <c r="FON280" s="715"/>
      <c r="FOO280" s="715"/>
      <c r="FOP280" s="715"/>
      <c r="FOQ280" s="715"/>
      <c r="FOR280" s="715"/>
      <c r="FOS280" s="715"/>
      <c r="FOT280" s="715"/>
      <c r="FOU280" s="715"/>
      <c r="FOV280" s="715"/>
      <c r="FOW280" s="715"/>
      <c r="FOX280" s="715"/>
      <c r="FOY280" s="715"/>
      <c r="FOZ280" s="715"/>
      <c r="FPA280" s="715"/>
      <c r="FPB280" s="715"/>
      <c r="FPC280" s="715"/>
      <c r="FPD280" s="715"/>
      <c r="FPE280" s="715"/>
      <c r="FPF280" s="715"/>
      <c r="FPG280" s="715"/>
      <c r="FPH280" s="715"/>
      <c r="FPI280" s="715"/>
      <c r="FPJ280" s="715"/>
      <c r="FPK280" s="715"/>
      <c r="FPL280" s="715"/>
      <c r="FPM280" s="715"/>
      <c r="FPN280" s="715"/>
      <c r="FPO280" s="715"/>
      <c r="FPP280" s="715"/>
      <c r="FPQ280" s="715"/>
      <c r="FPR280" s="715"/>
      <c r="FPS280" s="715"/>
      <c r="FPT280" s="715"/>
      <c r="FPU280" s="715"/>
      <c r="FPV280" s="715"/>
      <c r="FPW280" s="715"/>
      <c r="FPX280" s="715"/>
      <c r="FPY280" s="715"/>
      <c r="FPZ280" s="715"/>
      <c r="FQA280" s="715"/>
      <c r="FQB280" s="715"/>
      <c r="FQC280" s="715"/>
      <c r="FQD280" s="715"/>
      <c r="FQE280" s="715"/>
      <c r="FQF280" s="715"/>
      <c r="FQG280" s="715"/>
      <c r="FQH280" s="715"/>
      <c r="FQI280" s="715"/>
      <c r="FQJ280" s="715"/>
      <c r="FQK280" s="715"/>
      <c r="FQL280" s="715"/>
      <c r="FQM280" s="715"/>
      <c r="FQN280" s="715"/>
      <c r="FQO280" s="715"/>
      <c r="FQP280" s="715"/>
      <c r="FQQ280" s="715"/>
      <c r="FQR280" s="715"/>
      <c r="FQS280" s="715"/>
      <c r="FQT280" s="715"/>
      <c r="FQU280" s="715"/>
      <c r="FSO280" s="715"/>
      <c r="FSP280" s="715"/>
      <c r="FSQ280" s="715"/>
      <c r="FSR280" s="715"/>
      <c r="FSS280" s="715"/>
      <c r="FST280" s="715"/>
      <c r="FSU280" s="715"/>
      <c r="FSV280" s="715"/>
      <c r="FSW280" s="715"/>
      <c r="FSX280" s="715"/>
      <c r="FSY280" s="715"/>
      <c r="FSZ280" s="715"/>
      <c r="FTA280" s="715"/>
      <c r="FTB280" s="715"/>
      <c r="FTC280" s="715"/>
      <c r="FTD280" s="715"/>
      <c r="FTE280" s="715"/>
      <c r="FTF280" s="715"/>
      <c r="FTG280" s="715"/>
      <c r="FTH280" s="715"/>
      <c r="FTI280" s="715"/>
      <c r="FTJ280" s="715"/>
      <c r="FTK280" s="715"/>
      <c r="FTL280" s="715"/>
      <c r="FTM280" s="715"/>
      <c r="FTN280" s="715"/>
      <c r="FTO280" s="715"/>
      <c r="FTP280" s="715"/>
      <c r="FTQ280" s="715"/>
      <c r="FTR280" s="715"/>
      <c r="FTS280" s="715"/>
      <c r="FTT280" s="715"/>
      <c r="FTU280" s="715"/>
      <c r="FTV280" s="715"/>
      <c r="FTW280" s="715"/>
      <c r="FTX280" s="715"/>
      <c r="FTY280" s="715"/>
      <c r="FTZ280" s="715"/>
      <c r="FUA280" s="715"/>
      <c r="FUB280" s="715"/>
      <c r="FUC280" s="715"/>
      <c r="FUD280" s="715"/>
      <c r="FUE280" s="715"/>
      <c r="FUF280" s="715"/>
      <c r="FUG280" s="715"/>
      <c r="FUH280" s="715"/>
      <c r="FUI280" s="715"/>
      <c r="FUJ280" s="715"/>
      <c r="FUK280" s="715"/>
      <c r="FUL280" s="715"/>
      <c r="FUM280" s="715"/>
      <c r="FUN280" s="715"/>
      <c r="FUO280" s="715"/>
      <c r="FUP280" s="715"/>
      <c r="FUQ280" s="715"/>
      <c r="FUR280" s="715"/>
      <c r="FUS280" s="715"/>
      <c r="FUT280" s="715"/>
      <c r="FUU280" s="715"/>
      <c r="FUV280" s="715"/>
      <c r="FUW280" s="715"/>
      <c r="FUX280" s="715"/>
      <c r="FUY280" s="715"/>
      <c r="FUZ280" s="715"/>
      <c r="FVA280" s="715"/>
      <c r="FVB280" s="715"/>
      <c r="FVC280" s="715"/>
      <c r="FVD280" s="715"/>
      <c r="FVE280" s="715"/>
      <c r="FWY280" s="715"/>
      <c r="FWZ280" s="715"/>
      <c r="FXA280" s="715"/>
      <c r="FXB280" s="715"/>
      <c r="FXC280" s="715"/>
      <c r="FXD280" s="715"/>
      <c r="FXE280" s="715"/>
      <c r="FXF280" s="715"/>
      <c r="FXG280" s="715"/>
      <c r="FXH280" s="715"/>
      <c r="FXI280" s="715"/>
      <c r="FXJ280" s="715"/>
      <c r="FXK280" s="715"/>
      <c r="FXL280" s="715"/>
      <c r="FXM280" s="715"/>
      <c r="FXN280" s="715"/>
      <c r="FXO280" s="715"/>
      <c r="FXP280" s="715"/>
      <c r="FXQ280" s="715"/>
      <c r="FXR280" s="715"/>
      <c r="FXS280" s="715"/>
      <c r="FXT280" s="715"/>
      <c r="FXU280" s="715"/>
      <c r="FXV280" s="715"/>
      <c r="FXW280" s="715"/>
      <c r="FXX280" s="715"/>
      <c r="FXY280" s="715"/>
      <c r="FXZ280" s="715"/>
      <c r="FYA280" s="715"/>
      <c r="FYB280" s="715"/>
      <c r="FYC280" s="715"/>
      <c r="FYD280" s="715"/>
      <c r="FYE280" s="715"/>
      <c r="FYF280" s="715"/>
      <c r="FYG280" s="715"/>
      <c r="FYH280" s="715"/>
      <c r="FYI280" s="715"/>
      <c r="FYJ280" s="715"/>
      <c r="FYK280" s="715"/>
      <c r="FYL280" s="715"/>
      <c r="FYM280" s="715"/>
      <c r="FYN280" s="715"/>
      <c r="FYO280" s="715"/>
      <c r="FYP280" s="715"/>
      <c r="FYQ280" s="715"/>
      <c r="FYR280" s="715"/>
      <c r="FYS280" s="715"/>
      <c r="FYT280" s="715"/>
      <c r="FYU280" s="715"/>
      <c r="FYV280" s="715"/>
      <c r="FYW280" s="715"/>
      <c r="FYX280" s="715"/>
      <c r="FYY280" s="715"/>
      <c r="FYZ280" s="715"/>
      <c r="FZA280" s="715"/>
      <c r="FZB280" s="715"/>
      <c r="FZC280" s="715"/>
      <c r="FZD280" s="715"/>
      <c r="FZE280" s="715"/>
      <c r="FZF280" s="715"/>
      <c r="FZG280" s="715"/>
      <c r="FZH280" s="715"/>
      <c r="FZI280" s="715"/>
      <c r="FZJ280" s="715"/>
      <c r="FZK280" s="715"/>
      <c r="FZL280" s="715"/>
      <c r="FZM280" s="715"/>
      <c r="FZN280" s="715"/>
      <c r="FZO280" s="715"/>
      <c r="GBI280" s="715"/>
      <c r="GBJ280" s="715"/>
      <c r="GBK280" s="715"/>
      <c r="GBL280" s="715"/>
      <c r="GBM280" s="715"/>
      <c r="GBN280" s="715"/>
      <c r="GBO280" s="715"/>
      <c r="GBP280" s="715"/>
      <c r="GBQ280" s="715"/>
      <c r="GBR280" s="715"/>
      <c r="GBS280" s="715"/>
      <c r="GBT280" s="715"/>
      <c r="GBU280" s="715"/>
      <c r="GBV280" s="715"/>
      <c r="GBW280" s="715"/>
      <c r="GBX280" s="715"/>
      <c r="GBY280" s="715"/>
      <c r="GBZ280" s="715"/>
      <c r="GCA280" s="715"/>
      <c r="GCB280" s="715"/>
      <c r="GCC280" s="715"/>
      <c r="GCD280" s="715"/>
      <c r="GCE280" s="715"/>
      <c r="GCF280" s="715"/>
      <c r="GCG280" s="715"/>
      <c r="GCH280" s="715"/>
      <c r="GCI280" s="715"/>
      <c r="GCJ280" s="715"/>
      <c r="GCK280" s="715"/>
      <c r="GCL280" s="715"/>
      <c r="GCM280" s="715"/>
      <c r="GCN280" s="715"/>
      <c r="GCO280" s="715"/>
      <c r="GCP280" s="715"/>
      <c r="GCQ280" s="715"/>
      <c r="GCR280" s="715"/>
      <c r="GCS280" s="715"/>
      <c r="GCT280" s="715"/>
      <c r="GCU280" s="715"/>
      <c r="GCV280" s="715"/>
      <c r="GCW280" s="715"/>
      <c r="GCX280" s="715"/>
      <c r="GCY280" s="715"/>
      <c r="GCZ280" s="715"/>
      <c r="GDA280" s="715"/>
      <c r="GDB280" s="715"/>
      <c r="GDC280" s="715"/>
      <c r="GDD280" s="715"/>
      <c r="GDE280" s="715"/>
      <c r="GDF280" s="715"/>
      <c r="GDG280" s="715"/>
      <c r="GDH280" s="715"/>
      <c r="GDI280" s="715"/>
      <c r="GDJ280" s="715"/>
      <c r="GDK280" s="715"/>
      <c r="GDL280" s="715"/>
      <c r="GDM280" s="715"/>
      <c r="GDN280" s="715"/>
      <c r="GDO280" s="715"/>
      <c r="GDP280" s="715"/>
      <c r="GDQ280" s="715"/>
      <c r="GDR280" s="715"/>
      <c r="GDS280" s="715"/>
      <c r="GDT280" s="715"/>
      <c r="GDU280" s="715"/>
      <c r="GDV280" s="715"/>
      <c r="GDW280" s="715"/>
      <c r="GDX280" s="715"/>
      <c r="GDY280" s="715"/>
      <c r="GFS280" s="715"/>
      <c r="GFT280" s="715"/>
      <c r="GFU280" s="715"/>
      <c r="GFV280" s="715"/>
      <c r="GFW280" s="715"/>
      <c r="GFX280" s="715"/>
      <c r="GFY280" s="715"/>
      <c r="GFZ280" s="715"/>
      <c r="GGA280" s="715"/>
      <c r="GGB280" s="715"/>
      <c r="GGC280" s="715"/>
      <c r="GGD280" s="715"/>
      <c r="GGE280" s="715"/>
      <c r="GGF280" s="715"/>
      <c r="GGG280" s="715"/>
      <c r="GGH280" s="715"/>
      <c r="GGI280" s="715"/>
      <c r="GGJ280" s="715"/>
      <c r="GGK280" s="715"/>
      <c r="GGL280" s="715"/>
      <c r="GGM280" s="715"/>
      <c r="GGN280" s="715"/>
      <c r="GGO280" s="715"/>
      <c r="GGP280" s="715"/>
      <c r="GGQ280" s="715"/>
      <c r="GGR280" s="715"/>
      <c r="GGS280" s="715"/>
      <c r="GGT280" s="715"/>
      <c r="GGU280" s="715"/>
      <c r="GGV280" s="715"/>
      <c r="GGW280" s="715"/>
      <c r="GGX280" s="715"/>
      <c r="GGY280" s="715"/>
      <c r="GGZ280" s="715"/>
      <c r="GHA280" s="715"/>
      <c r="GHB280" s="715"/>
      <c r="GHC280" s="715"/>
      <c r="GHD280" s="715"/>
      <c r="GHE280" s="715"/>
      <c r="GHF280" s="715"/>
      <c r="GHG280" s="715"/>
      <c r="GHH280" s="715"/>
      <c r="GHI280" s="715"/>
      <c r="GHJ280" s="715"/>
      <c r="GHK280" s="715"/>
      <c r="GHL280" s="715"/>
      <c r="GHM280" s="715"/>
      <c r="GHN280" s="715"/>
      <c r="GHO280" s="715"/>
      <c r="GHP280" s="715"/>
      <c r="GHQ280" s="715"/>
      <c r="GHR280" s="715"/>
      <c r="GHS280" s="715"/>
      <c r="GHT280" s="715"/>
      <c r="GHU280" s="715"/>
      <c r="GHV280" s="715"/>
      <c r="GHW280" s="715"/>
      <c r="GHX280" s="715"/>
      <c r="GHY280" s="715"/>
      <c r="GHZ280" s="715"/>
      <c r="GIA280" s="715"/>
      <c r="GIB280" s="715"/>
      <c r="GIC280" s="715"/>
      <c r="GID280" s="715"/>
      <c r="GIE280" s="715"/>
      <c r="GIF280" s="715"/>
      <c r="GIG280" s="715"/>
      <c r="GIH280" s="715"/>
      <c r="GII280" s="715"/>
      <c r="GKC280" s="715"/>
      <c r="GKD280" s="715"/>
      <c r="GKE280" s="715"/>
      <c r="GKF280" s="715"/>
      <c r="GKG280" s="715"/>
      <c r="GKH280" s="715"/>
      <c r="GKI280" s="715"/>
      <c r="GKJ280" s="715"/>
      <c r="GKK280" s="715"/>
      <c r="GKL280" s="715"/>
      <c r="GKM280" s="715"/>
      <c r="GKN280" s="715"/>
      <c r="GKO280" s="715"/>
      <c r="GKP280" s="715"/>
      <c r="GKQ280" s="715"/>
      <c r="GKR280" s="715"/>
      <c r="GKS280" s="715"/>
      <c r="GKT280" s="715"/>
      <c r="GKU280" s="715"/>
      <c r="GKV280" s="715"/>
      <c r="GKW280" s="715"/>
      <c r="GKX280" s="715"/>
      <c r="GKY280" s="715"/>
      <c r="GKZ280" s="715"/>
      <c r="GLA280" s="715"/>
      <c r="GLB280" s="715"/>
      <c r="GLC280" s="715"/>
      <c r="GLD280" s="715"/>
      <c r="GLE280" s="715"/>
      <c r="GLF280" s="715"/>
      <c r="GLG280" s="715"/>
      <c r="GLH280" s="715"/>
      <c r="GLI280" s="715"/>
      <c r="GLJ280" s="715"/>
      <c r="GLK280" s="715"/>
      <c r="GLL280" s="715"/>
      <c r="GLM280" s="715"/>
      <c r="GLN280" s="715"/>
      <c r="GLO280" s="715"/>
      <c r="GLP280" s="715"/>
      <c r="GLQ280" s="715"/>
      <c r="GLR280" s="715"/>
      <c r="GLS280" s="715"/>
      <c r="GLT280" s="715"/>
      <c r="GLU280" s="715"/>
      <c r="GLV280" s="715"/>
      <c r="GLW280" s="715"/>
      <c r="GLX280" s="715"/>
      <c r="GLY280" s="715"/>
      <c r="GLZ280" s="715"/>
      <c r="GMA280" s="715"/>
      <c r="GMB280" s="715"/>
      <c r="GMC280" s="715"/>
      <c r="GMD280" s="715"/>
      <c r="GME280" s="715"/>
      <c r="GMF280" s="715"/>
      <c r="GMG280" s="715"/>
      <c r="GMH280" s="715"/>
      <c r="GMI280" s="715"/>
      <c r="GMJ280" s="715"/>
      <c r="GMK280" s="715"/>
      <c r="GML280" s="715"/>
      <c r="GMM280" s="715"/>
      <c r="GMN280" s="715"/>
      <c r="GMO280" s="715"/>
      <c r="GMP280" s="715"/>
      <c r="GMQ280" s="715"/>
      <c r="GMR280" s="715"/>
      <c r="GMS280" s="715"/>
      <c r="GOM280" s="715"/>
      <c r="GON280" s="715"/>
      <c r="GOO280" s="715"/>
      <c r="GOP280" s="715"/>
      <c r="GOQ280" s="715"/>
      <c r="GOR280" s="715"/>
      <c r="GOS280" s="715"/>
      <c r="GOT280" s="715"/>
      <c r="GOU280" s="715"/>
      <c r="GOV280" s="715"/>
      <c r="GOW280" s="715"/>
      <c r="GOX280" s="715"/>
      <c r="GOY280" s="715"/>
      <c r="GOZ280" s="715"/>
      <c r="GPA280" s="715"/>
      <c r="GPB280" s="715"/>
      <c r="GPC280" s="715"/>
      <c r="GPD280" s="715"/>
      <c r="GPE280" s="715"/>
      <c r="GPF280" s="715"/>
      <c r="GPG280" s="715"/>
      <c r="GPH280" s="715"/>
      <c r="GPI280" s="715"/>
      <c r="GPJ280" s="715"/>
      <c r="GPK280" s="715"/>
      <c r="GPL280" s="715"/>
      <c r="GPM280" s="715"/>
      <c r="GPN280" s="715"/>
      <c r="GPO280" s="715"/>
      <c r="GPP280" s="715"/>
      <c r="GPQ280" s="715"/>
      <c r="GPR280" s="715"/>
      <c r="GPS280" s="715"/>
      <c r="GPT280" s="715"/>
      <c r="GPU280" s="715"/>
      <c r="GPV280" s="715"/>
      <c r="GPW280" s="715"/>
      <c r="GPX280" s="715"/>
      <c r="GPY280" s="715"/>
      <c r="GPZ280" s="715"/>
      <c r="GQA280" s="715"/>
      <c r="GQB280" s="715"/>
      <c r="GQC280" s="715"/>
      <c r="GQD280" s="715"/>
      <c r="GQE280" s="715"/>
      <c r="GQF280" s="715"/>
      <c r="GQG280" s="715"/>
      <c r="GQH280" s="715"/>
      <c r="GQI280" s="715"/>
      <c r="GQJ280" s="715"/>
      <c r="GQK280" s="715"/>
      <c r="GQL280" s="715"/>
      <c r="GQM280" s="715"/>
      <c r="GQN280" s="715"/>
      <c r="GQO280" s="715"/>
      <c r="GQP280" s="715"/>
      <c r="GQQ280" s="715"/>
      <c r="GQR280" s="715"/>
      <c r="GQS280" s="715"/>
      <c r="GQT280" s="715"/>
      <c r="GQU280" s="715"/>
      <c r="GQV280" s="715"/>
      <c r="GQW280" s="715"/>
      <c r="GQX280" s="715"/>
      <c r="GQY280" s="715"/>
      <c r="GQZ280" s="715"/>
      <c r="GRA280" s="715"/>
      <c r="GRB280" s="715"/>
      <c r="GRC280" s="715"/>
      <c r="GSW280" s="715"/>
      <c r="GSX280" s="715"/>
      <c r="GSY280" s="715"/>
      <c r="GSZ280" s="715"/>
      <c r="GTA280" s="715"/>
      <c r="GTB280" s="715"/>
      <c r="GTC280" s="715"/>
      <c r="GTD280" s="715"/>
      <c r="GTE280" s="715"/>
      <c r="GTF280" s="715"/>
      <c r="GTG280" s="715"/>
      <c r="GTH280" s="715"/>
      <c r="GTI280" s="715"/>
      <c r="GTJ280" s="715"/>
      <c r="GTK280" s="715"/>
      <c r="GTL280" s="715"/>
      <c r="GTM280" s="715"/>
      <c r="GTN280" s="715"/>
      <c r="GTO280" s="715"/>
      <c r="GTP280" s="715"/>
      <c r="GTQ280" s="715"/>
      <c r="GTR280" s="715"/>
      <c r="GTS280" s="715"/>
      <c r="GTT280" s="715"/>
      <c r="GTU280" s="715"/>
      <c r="GTV280" s="715"/>
      <c r="GTW280" s="715"/>
      <c r="GTX280" s="715"/>
      <c r="GTY280" s="715"/>
      <c r="GTZ280" s="715"/>
      <c r="GUA280" s="715"/>
      <c r="GUB280" s="715"/>
      <c r="GUC280" s="715"/>
      <c r="GUD280" s="715"/>
      <c r="GUE280" s="715"/>
      <c r="GUF280" s="715"/>
      <c r="GUG280" s="715"/>
      <c r="GUH280" s="715"/>
      <c r="GUI280" s="715"/>
      <c r="GUJ280" s="715"/>
      <c r="GUK280" s="715"/>
      <c r="GUL280" s="715"/>
      <c r="GUM280" s="715"/>
      <c r="GUN280" s="715"/>
      <c r="GUO280" s="715"/>
      <c r="GUP280" s="715"/>
      <c r="GUQ280" s="715"/>
      <c r="GUR280" s="715"/>
      <c r="GUS280" s="715"/>
      <c r="GUT280" s="715"/>
      <c r="GUU280" s="715"/>
      <c r="GUV280" s="715"/>
      <c r="GUW280" s="715"/>
      <c r="GUX280" s="715"/>
      <c r="GUY280" s="715"/>
      <c r="GUZ280" s="715"/>
      <c r="GVA280" s="715"/>
      <c r="GVB280" s="715"/>
      <c r="GVC280" s="715"/>
      <c r="GVD280" s="715"/>
      <c r="GVE280" s="715"/>
      <c r="GVF280" s="715"/>
      <c r="GVG280" s="715"/>
      <c r="GVH280" s="715"/>
      <c r="GVI280" s="715"/>
      <c r="GVJ280" s="715"/>
      <c r="GVK280" s="715"/>
      <c r="GVL280" s="715"/>
      <c r="GVM280" s="715"/>
      <c r="GXG280" s="715"/>
      <c r="GXH280" s="715"/>
      <c r="GXI280" s="715"/>
      <c r="GXJ280" s="715"/>
      <c r="GXK280" s="715"/>
      <c r="GXL280" s="715"/>
      <c r="GXM280" s="715"/>
      <c r="GXN280" s="715"/>
      <c r="GXO280" s="715"/>
      <c r="GXP280" s="715"/>
      <c r="GXQ280" s="715"/>
      <c r="GXR280" s="715"/>
      <c r="GXS280" s="715"/>
      <c r="GXT280" s="715"/>
      <c r="GXU280" s="715"/>
      <c r="GXV280" s="715"/>
      <c r="GXW280" s="715"/>
      <c r="GXX280" s="715"/>
      <c r="GXY280" s="715"/>
      <c r="GXZ280" s="715"/>
      <c r="GYA280" s="715"/>
      <c r="GYB280" s="715"/>
      <c r="GYC280" s="715"/>
      <c r="GYD280" s="715"/>
      <c r="GYE280" s="715"/>
      <c r="GYF280" s="715"/>
      <c r="GYG280" s="715"/>
      <c r="GYH280" s="715"/>
      <c r="GYI280" s="715"/>
      <c r="GYJ280" s="715"/>
      <c r="GYK280" s="715"/>
      <c r="GYL280" s="715"/>
      <c r="GYM280" s="715"/>
      <c r="GYN280" s="715"/>
      <c r="GYO280" s="715"/>
      <c r="GYP280" s="715"/>
      <c r="GYQ280" s="715"/>
      <c r="GYR280" s="715"/>
      <c r="GYS280" s="715"/>
      <c r="GYT280" s="715"/>
      <c r="GYU280" s="715"/>
      <c r="GYV280" s="715"/>
      <c r="GYW280" s="715"/>
      <c r="GYX280" s="715"/>
      <c r="GYY280" s="715"/>
      <c r="GYZ280" s="715"/>
      <c r="GZA280" s="715"/>
      <c r="GZB280" s="715"/>
      <c r="GZC280" s="715"/>
      <c r="GZD280" s="715"/>
      <c r="GZE280" s="715"/>
      <c r="GZF280" s="715"/>
      <c r="GZG280" s="715"/>
      <c r="GZH280" s="715"/>
      <c r="GZI280" s="715"/>
      <c r="GZJ280" s="715"/>
      <c r="GZK280" s="715"/>
      <c r="GZL280" s="715"/>
      <c r="GZM280" s="715"/>
      <c r="GZN280" s="715"/>
      <c r="GZO280" s="715"/>
      <c r="GZP280" s="715"/>
      <c r="GZQ280" s="715"/>
      <c r="GZR280" s="715"/>
      <c r="GZS280" s="715"/>
      <c r="GZT280" s="715"/>
      <c r="GZU280" s="715"/>
      <c r="GZV280" s="715"/>
      <c r="GZW280" s="715"/>
      <c r="HBQ280" s="715"/>
      <c r="HBR280" s="715"/>
      <c r="HBS280" s="715"/>
      <c r="HBT280" s="715"/>
      <c r="HBU280" s="715"/>
      <c r="HBV280" s="715"/>
      <c r="HBW280" s="715"/>
      <c r="HBX280" s="715"/>
      <c r="HBY280" s="715"/>
      <c r="HBZ280" s="715"/>
      <c r="HCA280" s="715"/>
      <c r="HCB280" s="715"/>
      <c r="HCC280" s="715"/>
      <c r="HCD280" s="715"/>
      <c r="HCE280" s="715"/>
      <c r="HCF280" s="715"/>
      <c r="HCG280" s="715"/>
      <c r="HCH280" s="715"/>
      <c r="HCI280" s="715"/>
      <c r="HCJ280" s="715"/>
      <c r="HCK280" s="715"/>
      <c r="HCL280" s="715"/>
      <c r="HCM280" s="715"/>
      <c r="HCN280" s="715"/>
      <c r="HCO280" s="715"/>
      <c r="HCP280" s="715"/>
      <c r="HCQ280" s="715"/>
      <c r="HCR280" s="715"/>
      <c r="HCS280" s="715"/>
      <c r="HCT280" s="715"/>
      <c r="HCU280" s="715"/>
      <c r="HCV280" s="715"/>
      <c r="HCW280" s="715"/>
      <c r="HCX280" s="715"/>
      <c r="HCY280" s="715"/>
      <c r="HCZ280" s="715"/>
      <c r="HDA280" s="715"/>
      <c r="HDB280" s="715"/>
      <c r="HDC280" s="715"/>
      <c r="HDD280" s="715"/>
      <c r="HDE280" s="715"/>
      <c r="HDF280" s="715"/>
      <c r="HDG280" s="715"/>
      <c r="HDH280" s="715"/>
      <c r="HDI280" s="715"/>
      <c r="HDJ280" s="715"/>
      <c r="HDK280" s="715"/>
      <c r="HDL280" s="715"/>
      <c r="HDM280" s="715"/>
      <c r="HDN280" s="715"/>
      <c r="HDO280" s="715"/>
      <c r="HDP280" s="715"/>
      <c r="HDQ280" s="715"/>
      <c r="HDR280" s="715"/>
      <c r="HDS280" s="715"/>
      <c r="HDT280" s="715"/>
      <c r="HDU280" s="715"/>
      <c r="HDV280" s="715"/>
      <c r="HDW280" s="715"/>
      <c r="HDX280" s="715"/>
      <c r="HDY280" s="715"/>
      <c r="HDZ280" s="715"/>
      <c r="HEA280" s="715"/>
      <c r="HEB280" s="715"/>
      <c r="HEC280" s="715"/>
      <c r="HED280" s="715"/>
      <c r="HEE280" s="715"/>
      <c r="HEF280" s="715"/>
      <c r="HEG280" s="715"/>
      <c r="HGA280" s="715"/>
      <c r="HGB280" s="715"/>
      <c r="HGC280" s="715"/>
      <c r="HGD280" s="715"/>
      <c r="HGE280" s="715"/>
      <c r="HGF280" s="715"/>
      <c r="HGG280" s="715"/>
      <c r="HGH280" s="715"/>
      <c r="HGI280" s="715"/>
      <c r="HGJ280" s="715"/>
      <c r="HGK280" s="715"/>
      <c r="HGL280" s="715"/>
      <c r="HGM280" s="715"/>
      <c r="HGN280" s="715"/>
      <c r="HGO280" s="715"/>
      <c r="HGP280" s="715"/>
      <c r="HGQ280" s="715"/>
      <c r="HGR280" s="715"/>
      <c r="HGS280" s="715"/>
      <c r="HGT280" s="715"/>
      <c r="HGU280" s="715"/>
      <c r="HGV280" s="715"/>
      <c r="HGW280" s="715"/>
      <c r="HGX280" s="715"/>
      <c r="HGY280" s="715"/>
      <c r="HGZ280" s="715"/>
      <c r="HHA280" s="715"/>
      <c r="HHB280" s="715"/>
      <c r="HHC280" s="715"/>
      <c r="HHD280" s="715"/>
      <c r="HHE280" s="715"/>
      <c r="HHF280" s="715"/>
      <c r="HHG280" s="715"/>
      <c r="HHH280" s="715"/>
      <c r="HHI280" s="715"/>
      <c r="HHJ280" s="715"/>
      <c r="HHK280" s="715"/>
      <c r="HHL280" s="715"/>
      <c r="HHM280" s="715"/>
      <c r="HHN280" s="715"/>
      <c r="HHO280" s="715"/>
      <c r="HHP280" s="715"/>
      <c r="HHQ280" s="715"/>
      <c r="HHR280" s="715"/>
      <c r="HHS280" s="715"/>
      <c r="HHT280" s="715"/>
      <c r="HHU280" s="715"/>
      <c r="HHV280" s="715"/>
      <c r="HHW280" s="715"/>
      <c r="HHX280" s="715"/>
      <c r="HHY280" s="715"/>
      <c r="HHZ280" s="715"/>
      <c r="HIA280" s="715"/>
      <c r="HIB280" s="715"/>
      <c r="HIC280" s="715"/>
      <c r="HID280" s="715"/>
      <c r="HIE280" s="715"/>
      <c r="HIF280" s="715"/>
      <c r="HIG280" s="715"/>
      <c r="HIH280" s="715"/>
      <c r="HII280" s="715"/>
      <c r="HIJ280" s="715"/>
      <c r="HIK280" s="715"/>
      <c r="HIL280" s="715"/>
      <c r="HIM280" s="715"/>
      <c r="HIN280" s="715"/>
      <c r="HIO280" s="715"/>
      <c r="HIP280" s="715"/>
      <c r="HIQ280" s="715"/>
      <c r="HKK280" s="715"/>
      <c r="HKL280" s="715"/>
      <c r="HKM280" s="715"/>
      <c r="HKN280" s="715"/>
      <c r="HKO280" s="715"/>
      <c r="HKP280" s="715"/>
      <c r="HKQ280" s="715"/>
      <c r="HKR280" s="715"/>
      <c r="HKS280" s="715"/>
      <c r="HKT280" s="715"/>
      <c r="HKU280" s="715"/>
      <c r="HKV280" s="715"/>
      <c r="HKW280" s="715"/>
      <c r="HKX280" s="715"/>
      <c r="HKY280" s="715"/>
      <c r="HKZ280" s="715"/>
      <c r="HLA280" s="715"/>
      <c r="HLB280" s="715"/>
      <c r="HLC280" s="715"/>
      <c r="HLD280" s="715"/>
      <c r="HLE280" s="715"/>
      <c r="HLF280" s="715"/>
      <c r="HLG280" s="715"/>
      <c r="HLH280" s="715"/>
      <c r="HLI280" s="715"/>
      <c r="HLJ280" s="715"/>
      <c r="HLK280" s="715"/>
      <c r="HLL280" s="715"/>
      <c r="HLM280" s="715"/>
      <c r="HLN280" s="715"/>
      <c r="HLO280" s="715"/>
      <c r="HLP280" s="715"/>
      <c r="HLQ280" s="715"/>
      <c r="HLR280" s="715"/>
      <c r="HLS280" s="715"/>
      <c r="HLT280" s="715"/>
      <c r="HLU280" s="715"/>
      <c r="HLV280" s="715"/>
      <c r="HLW280" s="715"/>
      <c r="HLX280" s="715"/>
      <c r="HLY280" s="715"/>
      <c r="HLZ280" s="715"/>
      <c r="HMA280" s="715"/>
      <c r="HMB280" s="715"/>
      <c r="HMC280" s="715"/>
      <c r="HMD280" s="715"/>
      <c r="HME280" s="715"/>
      <c r="HMF280" s="715"/>
      <c r="HMG280" s="715"/>
      <c r="HMH280" s="715"/>
      <c r="HMI280" s="715"/>
      <c r="HMJ280" s="715"/>
      <c r="HMK280" s="715"/>
      <c r="HML280" s="715"/>
      <c r="HMM280" s="715"/>
      <c r="HMN280" s="715"/>
      <c r="HMO280" s="715"/>
      <c r="HMP280" s="715"/>
      <c r="HMQ280" s="715"/>
      <c r="HMR280" s="715"/>
      <c r="HMS280" s="715"/>
      <c r="HMT280" s="715"/>
      <c r="HMU280" s="715"/>
      <c r="HMV280" s="715"/>
      <c r="HMW280" s="715"/>
      <c r="HMX280" s="715"/>
      <c r="HMY280" s="715"/>
      <c r="HMZ280" s="715"/>
      <c r="HNA280" s="715"/>
      <c r="HOU280" s="715"/>
      <c r="HOV280" s="715"/>
      <c r="HOW280" s="715"/>
      <c r="HOX280" s="715"/>
      <c r="HOY280" s="715"/>
      <c r="HOZ280" s="715"/>
      <c r="HPA280" s="715"/>
      <c r="HPB280" s="715"/>
      <c r="HPC280" s="715"/>
      <c r="HPD280" s="715"/>
      <c r="HPE280" s="715"/>
      <c r="HPF280" s="715"/>
      <c r="HPG280" s="715"/>
      <c r="HPH280" s="715"/>
      <c r="HPI280" s="715"/>
      <c r="HPJ280" s="715"/>
      <c r="HPK280" s="715"/>
      <c r="HPL280" s="715"/>
      <c r="HPM280" s="715"/>
      <c r="HPN280" s="715"/>
      <c r="HPO280" s="715"/>
      <c r="HPP280" s="715"/>
      <c r="HPQ280" s="715"/>
      <c r="HPR280" s="715"/>
      <c r="HPS280" s="715"/>
      <c r="HPT280" s="715"/>
      <c r="HPU280" s="715"/>
      <c r="HPV280" s="715"/>
      <c r="HPW280" s="715"/>
      <c r="HPX280" s="715"/>
      <c r="HPY280" s="715"/>
      <c r="HPZ280" s="715"/>
      <c r="HQA280" s="715"/>
      <c r="HQB280" s="715"/>
      <c r="HQC280" s="715"/>
      <c r="HQD280" s="715"/>
      <c r="HQE280" s="715"/>
      <c r="HQF280" s="715"/>
      <c r="HQG280" s="715"/>
      <c r="HQH280" s="715"/>
      <c r="HQI280" s="715"/>
      <c r="HQJ280" s="715"/>
      <c r="HQK280" s="715"/>
      <c r="HQL280" s="715"/>
      <c r="HQM280" s="715"/>
      <c r="HQN280" s="715"/>
      <c r="HQO280" s="715"/>
      <c r="HQP280" s="715"/>
      <c r="HQQ280" s="715"/>
      <c r="HQR280" s="715"/>
      <c r="HQS280" s="715"/>
      <c r="HQT280" s="715"/>
      <c r="HQU280" s="715"/>
      <c r="HQV280" s="715"/>
      <c r="HQW280" s="715"/>
      <c r="HQX280" s="715"/>
      <c r="HQY280" s="715"/>
      <c r="HQZ280" s="715"/>
      <c r="HRA280" s="715"/>
      <c r="HRB280" s="715"/>
      <c r="HRC280" s="715"/>
      <c r="HRD280" s="715"/>
      <c r="HRE280" s="715"/>
      <c r="HRF280" s="715"/>
      <c r="HRG280" s="715"/>
      <c r="HRH280" s="715"/>
      <c r="HRI280" s="715"/>
      <c r="HRJ280" s="715"/>
      <c r="HRK280" s="715"/>
      <c r="HTE280" s="715"/>
      <c r="HTF280" s="715"/>
      <c r="HTG280" s="715"/>
      <c r="HTH280" s="715"/>
      <c r="HTI280" s="715"/>
      <c r="HTJ280" s="715"/>
      <c r="HTK280" s="715"/>
      <c r="HTL280" s="715"/>
      <c r="HTM280" s="715"/>
      <c r="HTN280" s="715"/>
      <c r="HTO280" s="715"/>
      <c r="HTP280" s="715"/>
      <c r="HTQ280" s="715"/>
      <c r="HTR280" s="715"/>
      <c r="HTS280" s="715"/>
      <c r="HTT280" s="715"/>
      <c r="HTU280" s="715"/>
      <c r="HTV280" s="715"/>
      <c r="HTW280" s="715"/>
      <c r="HTX280" s="715"/>
      <c r="HTY280" s="715"/>
      <c r="HTZ280" s="715"/>
      <c r="HUA280" s="715"/>
      <c r="HUB280" s="715"/>
      <c r="HUC280" s="715"/>
      <c r="HUD280" s="715"/>
      <c r="HUE280" s="715"/>
      <c r="HUF280" s="715"/>
      <c r="HUG280" s="715"/>
      <c r="HUH280" s="715"/>
      <c r="HUI280" s="715"/>
      <c r="HUJ280" s="715"/>
      <c r="HUK280" s="715"/>
      <c r="HUL280" s="715"/>
      <c r="HUM280" s="715"/>
      <c r="HUN280" s="715"/>
      <c r="HUO280" s="715"/>
      <c r="HUP280" s="715"/>
      <c r="HUQ280" s="715"/>
      <c r="HUR280" s="715"/>
      <c r="HUS280" s="715"/>
      <c r="HUT280" s="715"/>
      <c r="HUU280" s="715"/>
      <c r="HUV280" s="715"/>
      <c r="HUW280" s="715"/>
      <c r="HUX280" s="715"/>
      <c r="HUY280" s="715"/>
      <c r="HUZ280" s="715"/>
      <c r="HVA280" s="715"/>
      <c r="HVB280" s="715"/>
      <c r="HVC280" s="715"/>
      <c r="HVD280" s="715"/>
      <c r="HVE280" s="715"/>
      <c r="HVF280" s="715"/>
      <c r="HVG280" s="715"/>
      <c r="HVH280" s="715"/>
      <c r="HVI280" s="715"/>
      <c r="HVJ280" s="715"/>
      <c r="HVK280" s="715"/>
      <c r="HVL280" s="715"/>
      <c r="HVM280" s="715"/>
      <c r="HVN280" s="715"/>
      <c r="HVO280" s="715"/>
      <c r="HVP280" s="715"/>
      <c r="HVQ280" s="715"/>
      <c r="HVR280" s="715"/>
      <c r="HVS280" s="715"/>
      <c r="HVT280" s="715"/>
      <c r="HVU280" s="715"/>
      <c r="HXO280" s="715"/>
      <c r="HXP280" s="715"/>
      <c r="HXQ280" s="715"/>
      <c r="HXR280" s="715"/>
      <c r="HXS280" s="715"/>
      <c r="HXT280" s="715"/>
      <c r="HXU280" s="715"/>
      <c r="HXV280" s="715"/>
      <c r="HXW280" s="715"/>
      <c r="HXX280" s="715"/>
      <c r="HXY280" s="715"/>
      <c r="HXZ280" s="715"/>
      <c r="HYA280" s="715"/>
      <c r="HYB280" s="715"/>
      <c r="HYC280" s="715"/>
      <c r="HYD280" s="715"/>
      <c r="HYE280" s="715"/>
      <c r="HYF280" s="715"/>
      <c r="HYG280" s="715"/>
      <c r="HYH280" s="715"/>
      <c r="HYI280" s="715"/>
      <c r="HYJ280" s="715"/>
      <c r="HYK280" s="715"/>
      <c r="HYL280" s="715"/>
      <c r="HYM280" s="715"/>
      <c r="HYN280" s="715"/>
      <c r="HYO280" s="715"/>
      <c r="HYP280" s="715"/>
      <c r="HYQ280" s="715"/>
      <c r="HYR280" s="715"/>
      <c r="HYS280" s="715"/>
      <c r="HYT280" s="715"/>
      <c r="HYU280" s="715"/>
      <c r="HYV280" s="715"/>
      <c r="HYW280" s="715"/>
      <c r="HYX280" s="715"/>
      <c r="HYY280" s="715"/>
      <c r="HYZ280" s="715"/>
      <c r="HZA280" s="715"/>
      <c r="HZB280" s="715"/>
      <c r="HZC280" s="715"/>
      <c r="HZD280" s="715"/>
      <c r="HZE280" s="715"/>
      <c r="HZF280" s="715"/>
      <c r="HZG280" s="715"/>
      <c r="HZH280" s="715"/>
      <c r="HZI280" s="715"/>
      <c r="HZJ280" s="715"/>
      <c r="HZK280" s="715"/>
      <c r="HZL280" s="715"/>
      <c r="HZM280" s="715"/>
      <c r="HZN280" s="715"/>
      <c r="HZO280" s="715"/>
      <c r="HZP280" s="715"/>
      <c r="HZQ280" s="715"/>
      <c r="HZR280" s="715"/>
      <c r="HZS280" s="715"/>
      <c r="HZT280" s="715"/>
      <c r="HZU280" s="715"/>
      <c r="HZV280" s="715"/>
      <c r="HZW280" s="715"/>
      <c r="HZX280" s="715"/>
      <c r="HZY280" s="715"/>
      <c r="HZZ280" s="715"/>
      <c r="IAA280" s="715"/>
      <c r="IAB280" s="715"/>
      <c r="IAC280" s="715"/>
      <c r="IAD280" s="715"/>
      <c r="IAE280" s="715"/>
      <c r="IBY280" s="715"/>
      <c r="IBZ280" s="715"/>
      <c r="ICA280" s="715"/>
      <c r="ICB280" s="715"/>
      <c r="ICC280" s="715"/>
      <c r="ICD280" s="715"/>
      <c r="ICE280" s="715"/>
      <c r="ICF280" s="715"/>
      <c r="ICG280" s="715"/>
      <c r="ICH280" s="715"/>
      <c r="ICI280" s="715"/>
      <c r="ICJ280" s="715"/>
      <c r="ICK280" s="715"/>
      <c r="ICL280" s="715"/>
      <c r="ICM280" s="715"/>
      <c r="ICN280" s="715"/>
      <c r="ICO280" s="715"/>
      <c r="ICP280" s="715"/>
      <c r="ICQ280" s="715"/>
      <c r="ICR280" s="715"/>
      <c r="ICS280" s="715"/>
      <c r="ICT280" s="715"/>
      <c r="ICU280" s="715"/>
      <c r="ICV280" s="715"/>
      <c r="ICW280" s="715"/>
      <c r="ICX280" s="715"/>
      <c r="ICY280" s="715"/>
      <c r="ICZ280" s="715"/>
      <c r="IDA280" s="715"/>
      <c r="IDB280" s="715"/>
      <c r="IDC280" s="715"/>
      <c r="IDD280" s="715"/>
      <c r="IDE280" s="715"/>
      <c r="IDF280" s="715"/>
      <c r="IDG280" s="715"/>
      <c r="IDH280" s="715"/>
      <c r="IDI280" s="715"/>
      <c r="IDJ280" s="715"/>
      <c r="IDK280" s="715"/>
      <c r="IDL280" s="715"/>
      <c r="IDM280" s="715"/>
      <c r="IDN280" s="715"/>
      <c r="IDO280" s="715"/>
      <c r="IDP280" s="715"/>
      <c r="IDQ280" s="715"/>
      <c r="IDR280" s="715"/>
      <c r="IDS280" s="715"/>
      <c r="IDT280" s="715"/>
      <c r="IDU280" s="715"/>
      <c r="IDV280" s="715"/>
      <c r="IDW280" s="715"/>
      <c r="IDX280" s="715"/>
      <c r="IDY280" s="715"/>
      <c r="IDZ280" s="715"/>
      <c r="IEA280" s="715"/>
      <c r="IEB280" s="715"/>
      <c r="IEC280" s="715"/>
      <c r="IED280" s="715"/>
      <c r="IEE280" s="715"/>
      <c r="IEF280" s="715"/>
      <c r="IEG280" s="715"/>
      <c r="IEH280" s="715"/>
      <c r="IEI280" s="715"/>
      <c r="IEJ280" s="715"/>
      <c r="IEK280" s="715"/>
      <c r="IEL280" s="715"/>
      <c r="IEM280" s="715"/>
      <c r="IEN280" s="715"/>
      <c r="IEO280" s="715"/>
      <c r="IGI280" s="715"/>
      <c r="IGJ280" s="715"/>
      <c r="IGK280" s="715"/>
      <c r="IGL280" s="715"/>
      <c r="IGM280" s="715"/>
      <c r="IGN280" s="715"/>
      <c r="IGO280" s="715"/>
      <c r="IGP280" s="715"/>
      <c r="IGQ280" s="715"/>
      <c r="IGR280" s="715"/>
      <c r="IGS280" s="715"/>
      <c r="IGT280" s="715"/>
      <c r="IGU280" s="715"/>
      <c r="IGV280" s="715"/>
      <c r="IGW280" s="715"/>
      <c r="IGX280" s="715"/>
      <c r="IGY280" s="715"/>
      <c r="IGZ280" s="715"/>
      <c r="IHA280" s="715"/>
      <c r="IHB280" s="715"/>
      <c r="IHC280" s="715"/>
      <c r="IHD280" s="715"/>
      <c r="IHE280" s="715"/>
      <c r="IHF280" s="715"/>
      <c r="IHG280" s="715"/>
      <c r="IHH280" s="715"/>
      <c r="IHI280" s="715"/>
      <c r="IHJ280" s="715"/>
      <c r="IHK280" s="715"/>
      <c r="IHL280" s="715"/>
      <c r="IHM280" s="715"/>
      <c r="IHN280" s="715"/>
      <c r="IHO280" s="715"/>
      <c r="IHP280" s="715"/>
      <c r="IHQ280" s="715"/>
      <c r="IHR280" s="715"/>
      <c r="IHS280" s="715"/>
      <c r="IHT280" s="715"/>
      <c r="IHU280" s="715"/>
      <c r="IHV280" s="715"/>
      <c r="IHW280" s="715"/>
      <c r="IHX280" s="715"/>
      <c r="IHY280" s="715"/>
      <c r="IHZ280" s="715"/>
      <c r="IIA280" s="715"/>
      <c r="IIB280" s="715"/>
      <c r="IIC280" s="715"/>
      <c r="IID280" s="715"/>
      <c r="IIE280" s="715"/>
      <c r="IIF280" s="715"/>
      <c r="IIG280" s="715"/>
      <c r="IIH280" s="715"/>
      <c r="III280" s="715"/>
      <c r="IIJ280" s="715"/>
      <c r="IIK280" s="715"/>
      <c r="IIL280" s="715"/>
      <c r="IIM280" s="715"/>
      <c r="IIN280" s="715"/>
      <c r="IIO280" s="715"/>
      <c r="IIP280" s="715"/>
      <c r="IIQ280" s="715"/>
      <c r="IIR280" s="715"/>
      <c r="IIS280" s="715"/>
      <c r="IIT280" s="715"/>
      <c r="IIU280" s="715"/>
      <c r="IIV280" s="715"/>
      <c r="IIW280" s="715"/>
      <c r="IIX280" s="715"/>
      <c r="IIY280" s="715"/>
      <c r="IKS280" s="715"/>
      <c r="IKT280" s="715"/>
      <c r="IKU280" s="715"/>
      <c r="IKV280" s="715"/>
      <c r="IKW280" s="715"/>
      <c r="IKX280" s="715"/>
      <c r="IKY280" s="715"/>
      <c r="IKZ280" s="715"/>
      <c r="ILA280" s="715"/>
      <c r="ILB280" s="715"/>
      <c r="ILC280" s="715"/>
      <c r="ILD280" s="715"/>
      <c r="ILE280" s="715"/>
      <c r="ILF280" s="715"/>
      <c r="ILG280" s="715"/>
      <c r="ILH280" s="715"/>
      <c r="ILI280" s="715"/>
      <c r="ILJ280" s="715"/>
      <c r="ILK280" s="715"/>
      <c r="ILL280" s="715"/>
      <c r="ILM280" s="715"/>
      <c r="ILN280" s="715"/>
      <c r="ILO280" s="715"/>
      <c r="ILP280" s="715"/>
      <c r="ILQ280" s="715"/>
      <c r="ILR280" s="715"/>
      <c r="ILS280" s="715"/>
      <c r="ILT280" s="715"/>
      <c r="ILU280" s="715"/>
      <c r="ILV280" s="715"/>
      <c r="ILW280" s="715"/>
      <c r="ILX280" s="715"/>
      <c r="ILY280" s="715"/>
      <c r="ILZ280" s="715"/>
      <c r="IMA280" s="715"/>
      <c r="IMB280" s="715"/>
      <c r="IMC280" s="715"/>
      <c r="IMD280" s="715"/>
      <c r="IME280" s="715"/>
      <c r="IMF280" s="715"/>
      <c r="IMG280" s="715"/>
      <c r="IMH280" s="715"/>
      <c r="IMI280" s="715"/>
      <c r="IMJ280" s="715"/>
      <c r="IMK280" s="715"/>
      <c r="IML280" s="715"/>
      <c r="IMM280" s="715"/>
      <c r="IMN280" s="715"/>
      <c r="IMO280" s="715"/>
      <c r="IMP280" s="715"/>
      <c r="IMQ280" s="715"/>
      <c r="IMR280" s="715"/>
      <c r="IMS280" s="715"/>
      <c r="IMT280" s="715"/>
      <c r="IMU280" s="715"/>
      <c r="IMV280" s="715"/>
      <c r="IMW280" s="715"/>
      <c r="IMX280" s="715"/>
      <c r="IMY280" s="715"/>
      <c r="IMZ280" s="715"/>
      <c r="INA280" s="715"/>
      <c r="INB280" s="715"/>
      <c r="INC280" s="715"/>
      <c r="IND280" s="715"/>
      <c r="INE280" s="715"/>
      <c r="INF280" s="715"/>
      <c r="ING280" s="715"/>
      <c r="INH280" s="715"/>
      <c r="INI280" s="715"/>
      <c r="IPC280" s="715"/>
      <c r="IPD280" s="715"/>
      <c r="IPE280" s="715"/>
      <c r="IPF280" s="715"/>
      <c r="IPG280" s="715"/>
      <c r="IPH280" s="715"/>
      <c r="IPI280" s="715"/>
      <c r="IPJ280" s="715"/>
      <c r="IPK280" s="715"/>
      <c r="IPL280" s="715"/>
      <c r="IPM280" s="715"/>
      <c r="IPN280" s="715"/>
      <c r="IPO280" s="715"/>
      <c r="IPP280" s="715"/>
      <c r="IPQ280" s="715"/>
      <c r="IPR280" s="715"/>
      <c r="IPS280" s="715"/>
      <c r="IPT280" s="715"/>
      <c r="IPU280" s="715"/>
      <c r="IPV280" s="715"/>
      <c r="IPW280" s="715"/>
      <c r="IPX280" s="715"/>
      <c r="IPY280" s="715"/>
      <c r="IPZ280" s="715"/>
      <c r="IQA280" s="715"/>
      <c r="IQB280" s="715"/>
      <c r="IQC280" s="715"/>
      <c r="IQD280" s="715"/>
      <c r="IQE280" s="715"/>
      <c r="IQF280" s="715"/>
      <c r="IQG280" s="715"/>
      <c r="IQH280" s="715"/>
      <c r="IQI280" s="715"/>
      <c r="IQJ280" s="715"/>
      <c r="IQK280" s="715"/>
      <c r="IQL280" s="715"/>
      <c r="IQM280" s="715"/>
      <c r="IQN280" s="715"/>
      <c r="IQO280" s="715"/>
      <c r="IQP280" s="715"/>
      <c r="IQQ280" s="715"/>
      <c r="IQR280" s="715"/>
      <c r="IQS280" s="715"/>
      <c r="IQT280" s="715"/>
      <c r="IQU280" s="715"/>
      <c r="IQV280" s="715"/>
      <c r="IQW280" s="715"/>
      <c r="IQX280" s="715"/>
      <c r="IQY280" s="715"/>
      <c r="IQZ280" s="715"/>
      <c r="IRA280" s="715"/>
      <c r="IRB280" s="715"/>
      <c r="IRC280" s="715"/>
      <c r="IRD280" s="715"/>
      <c r="IRE280" s="715"/>
      <c r="IRF280" s="715"/>
      <c r="IRG280" s="715"/>
      <c r="IRH280" s="715"/>
      <c r="IRI280" s="715"/>
      <c r="IRJ280" s="715"/>
      <c r="IRK280" s="715"/>
      <c r="IRL280" s="715"/>
      <c r="IRM280" s="715"/>
      <c r="IRN280" s="715"/>
      <c r="IRO280" s="715"/>
      <c r="IRP280" s="715"/>
      <c r="IRQ280" s="715"/>
      <c r="IRR280" s="715"/>
      <c r="IRS280" s="715"/>
      <c r="ITM280" s="715"/>
      <c r="ITN280" s="715"/>
      <c r="ITO280" s="715"/>
      <c r="ITP280" s="715"/>
      <c r="ITQ280" s="715"/>
      <c r="ITR280" s="715"/>
      <c r="ITS280" s="715"/>
      <c r="ITT280" s="715"/>
      <c r="ITU280" s="715"/>
      <c r="ITV280" s="715"/>
      <c r="ITW280" s="715"/>
      <c r="ITX280" s="715"/>
      <c r="ITY280" s="715"/>
      <c r="ITZ280" s="715"/>
      <c r="IUA280" s="715"/>
      <c r="IUB280" s="715"/>
      <c r="IUC280" s="715"/>
      <c r="IUD280" s="715"/>
      <c r="IUE280" s="715"/>
      <c r="IUF280" s="715"/>
      <c r="IUG280" s="715"/>
      <c r="IUH280" s="715"/>
      <c r="IUI280" s="715"/>
      <c r="IUJ280" s="715"/>
      <c r="IUK280" s="715"/>
      <c r="IUL280" s="715"/>
      <c r="IUM280" s="715"/>
      <c r="IUN280" s="715"/>
      <c r="IUO280" s="715"/>
      <c r="IUP280" s="715"/>
      <c r="IUQ280" s="715"/>
      <c r="IUR280" s="715"/>
      <c r="IUS280" s="715"/>
      <c r="IUT280" s="715"/>
      <c r="IUU280" s="715"/>
      <c r="IUV280" s="715"/>
      <c r="IUW280" s="715"/>
      <c r="IUX280" s="715"/>
      <c r="IUY280" s="715"/>
      <c r="IUZ280" s="715"/>
      <c r="IVA280" s="715"/>
      <c r="IVB280" s="715"/>
      <c r="IVC280" s="715"/>
      <c r="IVD280" s="715"/>
      <c r="IVE280" s="715"/>
      <c r="IVF280" s="715"/>
      <c r="IVG280" s="715"/>
      <c r="IVH280" s="715"/>
      <c r="IVI280" s="715"/>
      <c r="IVJ280" s="715"/>
      <c r="IVK280" s="715"/>
      <c r="IVL280" s="715"/>
      <c r="IVM280" s="715"/>
      <c r="IVN280" s="715"/>
      <c r="IVO280" s="715"/>
      <c r="IVP280" s="715"/>
      <c r="IVQ280" s="715"/>
      <c r="IVR280" s="715"/>
      <c r="IVS280" s="715"/>
      <c r="IVT280" s="715"/>
      <c r="IVU280" s="715"/>
      <c r="IVV280" s="715"/>
      <c r="IVW280" s="715"/>
      <c r="IVX280" s="715"/>
      <c r="IVY280" s="715"/>
      <c r="IVZ280" s="715"/>
      <c r="IWA280" s="715"/>
      <c r="IWB280" s="715"/>
      <c r="IWC280" s="715"/>
      <c r="IXW280" s="715"/>
      <c r="IXX280" s="715"/>
      <c r="IXY280" s="715"/>
      <c r="IXZ280" s="715"/>
      <c r="IYA280" s="715"/>
      <c r="IYB280" s="715"/>
      <c r="IYC280" s="715"/>
      <c r="IYD280" s="715"/>
      <c r="IYE280" s="715"/>
      <c r="IYF280" s="715"/>
      <c r="IYG280" s="715"/>
      <c r="IYH280" s="715"/>
      <c r="IYI280" s="715"/>
      <c r="IYJ280" s="715"/>
      <c r="IYK280" s="715"/>
      <c r="IYL280" s="715"/>
      <c r="IYM280" s="715"/>
      <c r="IYN280" s="715"/>
      <c r="IYO280" s="715"/>
      <c r="IYP280" s="715"/>
      <c r="IYQ280" s="715"/>
      <c r="IYR280" s="715"/>
      <c r="IYS280" s="715"/>
      <c r="IYT280" s="715"/>
      <c r="IYU280" s="715"/>
      <c r="IYV280" s="715"/>
      <c r="IYW280" s="715"/>
      <c r="IYX280" s="715"/>
      <c r="IYY280" s="715"/>
      <c r="IYZ280" s="715"/>
      <c r="IZA280" s="715"/>
      <c r="IZB280" s="715"/>
      <c r="IZC280" s="715"/>
      <c r="IZD280" s="715"/>
      <c r="IZE280" s="715"/>
      <c r="IZF280" s="715"/>
      <c r="IZG280" s="715"/>
      <c r="IZH280" s="715"/>
      <c r="IZI280" s="715"/>
      <c r="IZJ280" s="715"/>
      <c r="IZK280" s="715"/>
      <c r="IZL280" s="715"/>
      <c r="IZM280" s="715"/>
      <c r="IZN280" s="715"/>
      <c r="IZO280" s="715"/>
      <c r="IZP280" s="715"/>
      <c r="IZQ280" s="715"/>
      <c r="IZR280" s="715"/>
      <c r="IZS280" s="715"/>
      <c r="IZT280" s="715"/>
      <c r="IZU280" s="715"/>
      <c r="IZV280" s="715"/>
      <c r="IZW280" s="715"/>
      <c r="IZX280" s="715"/>
      <c r="IZY280" s="715"/>
      <c r="IZZ280" s="715"/>
      <c r="JAA280" s="715"/>
      <c r="JAB280" s="715"/>
      <c r="JAC280" s="715"/>
      <c r="JAD280" s="715"/>
      <c r="JAE280" s="715"/>
      <c r="JAF280" s="715"/>
      <c r="JAG280" s="715"/>
      <c r="JAH280" s="715"/>
      <c r="JAI280" s="715"/>
      <c r="JAJ280" s="715"/>
      <c r="JAK280" s="715"/>
      <c r="JAL280" s="715"/>
      <c r="JAM280" s="715"/>
      <c r="JCG280" s="715"/>
      <c r="JCH280" s="715"/>
      <c r="JCI280" s="715"/>
      <c r="JCJ280" s="715"/>
      <c r="JCK280" s="715"/>
      <c r="JCL280" s="715"/>
      <c r="JCM280" s="715"/>
      <c r="JCN280" s="715"/>
      <c r="JCO280" s="715"/>
      <c r="JCP280" s="715"/>
      <c r="JCQ280" s="715"/>
      <c r="JCR280" s="715"/>
      <c r="JCS280" s="715"/>
      <c r="JCT280" s="715"/>
      <c r="JCU280" s="715"/>
      <c r="JCV280" s="715"/>
      <c r="JCW280" s="715"/>
      <c r="JCX280" s="715"/>
      <c r="JCY280" s="715"/>
      <c r="JCZ280" s="715"/>
      <c r="JDA280" s="715"/>
      <c r="JDB280" s="715"/>
      <c r="JDC280" s="715"/>
      <c r="JDD280" s="715"/>
      <c r="JDE280" s="715"/>
      <c r="JDF280" s="715"/>
      <c r="JDG280" s="715"/>
      <c r="JDH280" s="715"/>
      <c r="JDI280" s="715"/>
      <c r="JDJ280" s="715"/>
      <c r="JDK280" s="715"/>
      <c r="JDL280" s="715"/>
      <c r="JDM280" s="715"/>
      <c r="JDN280" s="715"/>
      <c r="JDO280" s="715"/>
      <c r="JDP280" s="715"/>
      <c r="JDQ280" s="715"/>
      <c r="JDR280" s="715"/>
      <c r="JDS280" s="715"/>
      <c r="JDT280" s="715"/>
      <c r="JDU280" s="715"/>
      <c r="JDV280" s="715"/>
      <c r="JDW280" s="715"/>
      <c r="JDX280" s="715"/>
      <c r="JDY280" s="715"/>
      <c r="JDZ280" s="715"/>
      <c r="JEA280" s="715"/>
      <c r="JEB280" s="715"/>
      <c r="JEC280" s="715"/>
      <c r="JED280" s="715"/>
      <c r="JEE280" s="715"/>
      <c r="JEF280" s="715"/>
      <c r="JEG280" s="715"/>
      <c r="JEH280" s="715"/>
      <c r="JEI280" s="715"/>
      <c r="JEJ280" s="715"/>
      <c r="JEK280" s="715"/>
      <c r="JEL280" s="715"/>
      <c r="JEM280" s="715"/>
      <c r="JEN280" s="715"/>
      <c r="JEO280" s="715"/>
      <c r="JEP280" s="715"/>
      <c r="JEQ280" s="715"/>
      <c r="JER280" s="715"/>
      <c r="JES280" s="715"/>
      <c r="JET280" s="715"/>
      <c r="JEU280" s="715"/>
      <c r="JEV280" s="715"/>
      <c r="JEW280" s="715"/>
      <c r="JGQ280" s="715"/>
      <c r="JGR280" s="715"/>
      <c r="JGS280" s="715"/>
      <c r="JGT280" s="715"/>
      <c r="JGU280" s="715"/>
      <c r="JGV280" s="715"/>
      <c r="JGW280" s="715"/>
      <c r="JGX280" s="715"/>
      <c r="JGY280" s="715"/>
      <c r="JGZ280" s="715"/>
      <c r="JHA280" s="715"/>
      <c r="JHB280" s="715"/>
      <c r="JHC280" s="715"/>
      <c r="JHD280" s="715"/>
      <c r="JHE280" s="715"/>
      <c r="JHF280" s="715"/>
      <c r="JHG280" s="715"/>
      <c r="JHH280" s="715"/>
      <c r="JHI280" s="715"/>
      <c r="JHJ280" s="715"/>
      <c r="JHK280" s="715"/>
      <c r="JHL280" s="715"/>
      <c r="JHM280" s="715"/>
      <c r="JHN280" s="715"/>
      <c r="JHO280" s="715"/>
      <c r="JHP280" s="715"/>
      <c r="JHQ280" s="715"/>
      <c r="JHR280" s="715"/>
      <c r="JHS280" s="715"/>
      <c r="JHT280" s="715"/>
      <c r="JHU280" s="715"/>
      <c r="JHV280" s="715"/>
      <c r="JHW280" s="715"/>
      <c r="JHX280" s="715"/>
      <c r="JHY280" s="715"/>
      <c r="JHZ280" s="715"/>
      <c r="JIA280" s="715"/>
      <c r="JIB280" s="715"/>
      <c r="JIC280" s="715"/>
      <c r="JID280" s="715"/>
      <c r="JIE280" s="715"/>
      <c r="JIF280" s="715"/>
      <c r="JIG280" s="715"/>
      <c r="JIH280" s="715"/>
      <c r="JII280" s="715"/>
      <c r="JIJ280" s="715"/>
      <c r="JIK280" s="715"/>
      <c r="JIL280" s="715"/>
      <c r="JIM280" s="715"/>
      <c r="JIN280" s="715"/>
      <c r="JIO280" s="715"/>
      <c r="JIP280" s="715"/>
      <c r="JIQ280" s="715"/>
      <c r="JIR280" s="715"/>
      <c r="JIS280" s="715"/>
      <c r="JIT280" s="715"/>
      <c r="JIU280" s="715"/>
      <c r="JIV280" s="715"/>
      <c r="JIW280" s="715"/>
      <c r="JIX280" s="715"/>
      <c r="JIY280" s="715"/>
      <c r="JIZ280" s="715"/>
      <c r="JJA280" s="715"/>
      <c r="JJB280" s="715"/>
      <c r="JJC280" s="715"/>
      <c r="JJD280" s="715"/>
      <c r="JJE280" s="715"/>
      <c r="JJF280" s="715"/>
      <c r="JJG280" s="715"/>
      <c r="JLA280" s="715"/>
      <c r="JLB280" s="715"/>
      <c r="JLC280" s="715"/>
      <c r="JLD280" s="715"/>
      <c r="JLE280" s="715"/>
      <c r="JLF280" s="715"/>
      <c r="JLG280" s="715"/>
      <c r="JLH280" s="715"/>
      <c r="JLI280" s="715"/>
      <c r="JLJ280" s="715"/>
      <c r="JLK280" s="715"/>
      <c r="JLL280" s="715"/>
      <c r="JLM280" s="715"/>
      <c r="JLN280" s="715"/>
      <c r="JLO280" s="715"/>
      <c r="JLP280" s="715"/>
      <c r="JLQ280" s="715"/>
      <c r="JLR280" s="715"/>
      <c r="JLS280" s="715"/>
      <c r="JLT280" s="715"/>
      <c r="JLU280" s="715"/>
      <c r="JLV280" s="715"/>
      <c r="JLW280" s="715"/>
      <c r="JLX280" s="715"/>
      <c r="JLY280" s="715"/>
      <c r="JLZ280" s="715"/>
      <c r="JMA280" s="715"/>
      <c r="JMB280" s="715"/>
      <c r="JMC280" s="715"/>
      <c r="JMD280" s="715"/>
      <c r="JME280" s="715"/>
      <c r="JMF280" s="715"/>
      <c r="JMG280" s="715"/>
      <c r="JMH280" s="715"/>
      <c r="JMI280" s="715"/>
      <c r="JMJ280" s="715"/>
      <c r="JMK280" s="715"/>
      <c r="JML280" s="715"/>
      <c r="JMM280" s="715"/>
      <c r="JMN280" s="715"/>
      <c r="JMO280" s="715"/>
      <c r="JMP280" s="715"/>
      <c r="JMQ280" s="715"/>
      <c r="JMR280" s="715"/>
      <c r="JMS280" s="715"/>
      <c r="JMT280" s="715"/>
      <c r="JMU280" s="715"/>
      <c r="JMV280" s="715"/>
      <c r="JMW280" s="715"/>
      <c r="JMX280" s="715"/>
      <c r="JMY280" s="715"/>
      <c r="JMZ280" s="715"/>
      <c r="JNA280" s="715"/>
      <c r="JNB280" s="715"/>
      <c r="JNC280" s="715"/>
      <c r="JND280" s="715"/>
      <c r="JNE280" s="715"/>
      <c r="JNF280" s="715"/>
      <c r="JNG280" s="715"/>
      <c r="JNH280" s="715"/>
      <c r="JNI280" s="715"/>
      <c r="JNJ280" s="715"/>
      <c r="JNK280" s="715"/>
      <c r="JNL280" s="715"/>
      <c r="JNM280" s="715"/>
      <c r="JNN280" s="715"/>
      <c r="JNO280" s="715"/>
      <c r="JNP280" s="715"/>
      <c r="JNQ280" s="715"/>
      <c r="JPK280" s="715"/>
      <c r="JPL280" s="715"/>
      <c r="JPM280" s="715"/>
      <c r="JPN280" s="715"/>
      <c r="JPO280" s="715"/>
      <c r="JPP280" s="715"/>
      <c r="JPQ280" s="715"/>
      <c r="JPR280" s="715"/>
      <c r="JPS280" s="715"/>
      <c r="JPT280" s="715"/>
      <c r="JPU280" s="715"/>
      <c r="JPV280" s="715"/>
      <c r="JPW280" s="715"/>
      <c r="JPX280" s="715"/>
      <c r="JPY280" s="715"/>
      <c r="JPZ280" s="715"/>
      <c r="JQA280" s="715"/>
      <c r="JQB280" s="715"/>
      <c r="JQC280" s="715"/>
      <c r="JQD280" s="715"/>
      <c r="JQE280" s="715"/>
      <c r="JQF280" s="715"/>
      <c r="JQG280" s="715"/>
      <c r="JQH280" s="715"/>
      <c r="JQI280" s="715"/>
      <c r="JQJ280" s="715"/>
      <c r="JQK280" s="715"/>
      <c r="JQL280" s="715"/>
      <c r="JQM280" s="715"/>
      <c r="JQN280" s="715"/>
      <c r="JQO280" s="715"/>
      <c r="JQP280" s="715"/>
      <c r="JQQ280" s="715"/>
      <c r="JQR280" s="715"/>
      <c r="JQS280" s="715"/>
      <c r="JQT280" s="715"/>
      <c r="JQU280" s="715"/>
      <c r="JQV280" s="715"/>
      <c r="JQW280" s="715"/>
      <c r="JQX280" s="715"/>
      <c r="JQY280" s="715"/>
      <c r="JQZ280" s="715"/>
      <c r="JRA280" s="715"/>
      <c r="JRB280" s="715"/>
      <c r="JRC280" s="715"/>
      <c r="JRD280" s="715"/>
      <c r="JRE280" s="715"/>
      <c r="JRF280" s="715"/>
      <c r="JRG280" s="715"/>
      <c r="JRH280" s="715"/>
      <c r="JRI280" s="715"/>
      <c r="JRJ280" s="715"/>
      <c r="JRK280" s="715"/>
      <c r="JRL280" s="715"/>
      <c r="JRM280" s="715"/>
      <c r="JRN280" s="715"/>
      <c r="JRO280" s="715"/>
      <c r="JRP280" s="715"/>
      <c r="JRQ280" s="715"/>
      <c r="JRR280" s="715"/>
      <c r="JRS280" s="715"/>
      <c r="JRT280" s="715"/>
      <c r="JRU280" s="715"/>
      <c r="JRV280" s="715"/>
      <c r="JRW280" s="715"/>
      <c r="JRX280" s="715"/>
      <c r="JRY280" s="715"/>
      <c r="JRZ280" s="715"/>
      <c r="JSA280" s="715"/>
      <c r="JTU280" s="715"/>
      <c r="JTV280" s="715"/>
      <c r="JTW280" s="715"/>
      <c r="JTX280" s="715"/>
      <c r="JTY280" s="715"/>
      <c r="JTZ280" s="715"/>
      <c r="JUA280" s="715"/>
      <c r="JUB280" s="715"/>
      <c r="JUC280" s="715"/>
      <c r="JUD280" s="715"/>
      <c r="JUE280" s="715"/>
      <c r="JUF280" s="715"/>
      <c r="JUG280" s="715"/>
      <c r="JUH280" s="715"/>
      <c r="JUI280" s="715"/>
      <c r="JUJ280" s="715"/>
      <c r="JUK280" s="715"/>
      <c r="JUL280" s="715"/>
      <c r="JUM280" s="715"/>
      <c r="JUN280" s="715"/>
      <c r="JUO280" s="715"/>
      <c r="JUP280" s="715"/>
      <c r="JUQ280" s="715"/>
      <c r="JUR280" s="715"/>
      <c r="JUS280" s="715"/>
      <c r="JUT280" s="715"/>
      <c r="JUU280" s="715"/>
      <c r="JUV280" s="715"/>
      <c r="JUW280" s="715"/>
      <c r="JUX280" s="715"/>
      <c r="JUY280" s="715"/>
      <c r="JUZ280" s="715"/>
      <c r="JVA280" s="715"/>
      <c r="JVB280" s="715"/>
      <c r="JVC280" s="715"/>
      <c r="JVD280" s="715"/>
      <c r="JVE280" s="715"/>
      <c r="JVF280" s="715"/>
      <c r="JVG280" s="715"/>
      <c r="JVH280" s="715"/>
      <c r="JVI280" s="715"/>
      <c r="JVJ280" s="715"/>
      <c r="JVK280" s="715"/>
      <c r="JVL280" s="715"/>
      <c r="JVM280" s="715"/>
      <c r="JVN280" s="715"/>
      <c r="JVO280" s="715"/>
      <c r="JVP280" s="715"/>
      <c r="JVQ280" s="715"/>
      <c r="JVR280" s="715"/>
      <c r="JVS280" s="715"/>
      <c r="JVT280" s="715"/>
      <c r="JVU280" s="715"/>
      <c r="JVV280" s="715"/>
      <c r="JVW280" s="715"/>
      <c r="JVX280" s="715"/>
      <c r="JVY280" s="715"/>
      <c r="JVZ280" s="715"/>
      <c r="JWA280" s="715"/>
      <c r="JWB280" s="715"/>
      <c r="JWC280" s="715"/>
      <c r="JWD280" s="715"/>
      <c r="JWE280" s="715"/>
      <c r="JWF280" s="715"/>
      <c r="JWG280" s="715"/>
      <c r="JWH280" s="715"/>
      <c r="JWI280" s="715"/>
      <c r="JWJ280" s="715"/>
      <c r="JWK280" s="715"/>
      <c r="JYE280" s="715"/>
      <c r="JYF280" s="715"/>
      <c r="JYG280" s="715"/>
      <c r="JYH280" s="715"/>
      <c r="JYI280" s="715"/>
      <c r="JYJ280" s="715"/>
      <c r="JYK280" s="715"/>
      <c r="JYL280" s="715"/>
      <c r="JYM280" s="715"/>
      <c r="JYN280" s="715"/>
      <c r="JYO280" s="715"/>
      <c r="JYP280" s="715"/>
      <c r="JYQ280" s="715"/>
      <c r="JYR280" s="715"/>
      <c r="JYS280" s="715"/>
      <c r="JYT280" s="715"/>
      <c r="JYU280" s="715"/>
      <c r="JYV280" s="715"/>
      <c r="JYW280" s="715"/>
      <c r="JYX280" s="715"/>
      <c r="JYY280" s="715"/>
      <c r="JYZ280" s="715"/>
      <c r="JZA280" s="715"/>
      <c r="JZB280" s="715"/>
      <c r="JZC280" s="715"/>
      <c r="JZD280" s="715"/>
      <c r="JZE280" s="715"/>
      <c r="JZF280" s="715"/>
      <c r="JZG280" s="715"/>
      <c r="JZH280" s="715"/>
      <c r="JZI280" s="715"/>
      <c r="JZJ280" s="715"/>
      <c r="JZK280" s="715"/>
      <c r="JZL280" s="715"/>
      <c r="JZM280" s="715"/>
      <c r="JZN280" s="715"/>
      <c r="JZO280" s="715"/>
      <c r="JZP280" s="715"/>
      <c r="JZQ280" s="715"/>
      <c r="JZR280" s="715"/>
      <c r="JZS280" s="715"/>
      <c r="JZT280" s="715"/>
      <c r="JZU280" s="715"/>
      <c r="JZV280" s="715"/>
      <c r="JZW280" s="715"/>
      <c r="JZX280" s="715"/>
      <c r="JZY280" s="715"/>
      <c r="JZZ280" s="715"/>
      <c r="KAA280" s="715"/>
      <c r="KAB280" s="715"/>
      <c r="KAC280" s="715"/>
      <c r="KAD280" s="715"/>
      <c r="KAE280" s="715"/>
      <c r="KAF280" s="715"/>
      <c r="KAG280" s="715"/>
      <c r="KAH280" s="715"/>
      <c r="KAI280" s="715"/>
      <c r="KAJ280" s="715"/>
      <c r="KAK280" s="715"/>
      <c r="KAL280" s="715"/>
      <c r="KAM280" s="715"/>
      <c r="KAN280" s="715"/>
      <c r="KAO280" s="715"/>
      <c r="KAP280" s="715"/>
      <c r="KAQ280" s="715"/>
      <c r="KAR280" s="715"/>
      <c r="KAS280" s="715"/>
      <c r="KAT280" s="715"/>
      <c r="KAU280" s="715"/>
      <c r="KCO280" s="715"/>
      <c r="KCP280" s="715"/>
      <c r="KCQ280" s="715"/>
      <c r="KCR280" s="715"/>
      <c r="KCS280" s="715"/>
      <c r="KCT280" s="715"/>
      <c r="KCU280" s="715"/>
      <c r="KCV280" s="715"/>
      <c r="KCW280" s="715"/>
      <c r="KCX280" s="715"/>
      <c r="KCY280" s="715"/>
      <c r="KCZ280" s="715"/>
      <c r="KDA280" s="715"/>
      <c r="KDB280" s="715"/>
      <c r="KDC280" s="715"/>
      <c r="KDD280" s="715"/>
      <c r="KDE280" s="715"/>
      <c r="KDF280" s="715"/>
      <c r="KDG280" s="715"/>
      <c r="KDH280" s="715"/>
      <c r="KDI280" s="715"/>
      <c r="KDJ280" s="715"/>
      <c r="KDK280" s="715"/>
      <c r="KDL280" s="715"/>
      <c r="KDM280" s="715"/>
      <c r="KDN280" s="715"/>
      <c r="KDO280" s="715"/>
      <c r="KDP280" s="715"/>
      <c r="KDQ280" s="715"/>
      <c r="KDR280" s="715"/>
      <c r="KDS280" s="715"/>
      <c r="KDT280" s="715"/>
      <c r="KDU280" s="715"/>
      <c r="KDV280" s="715"/>
      <c r="KDW280" s="715"/>
      <c r="KDX280" s="715"/>
      <c r="KDY280" s="715"/>
      <c r="KDZ280" s="715"/>
      <c r="KEA280" s="715"/>
      <c r="KEB280" s="715"/>
      <c r="KEC280" s="715"/>
      <c r="KED280" s="715"/>
      <c r="KEE280" s="715"/>
      <c r="KEF280" s="715"/>
      <c r="KEG280" s="715"/>
      <c r="KEH280" s="715"/>
      <c r="KEI280" s="715"/>
      <c r="KEJ280" s="715"/>
      <c r="KEK280" s="715"/>
      <c r="KEL280" s="715"/>
      <c r="KEM280" s="715"/>
      <c r="KEN280" s="715"/>
      <c r="KEO280" s="715"/>
      <c r="KEP280" s="715"/>
      <c r="KEQ280" s="715"/>
      <c r="KER280" s="715"/>
      <c r="KES280" s="715"/>
      <c r="KET280" s="715"/>
      <c r="KEU280" s="715"/>
      <c r="KEV280" s="715"/>
      <c r="KEW280" s="715"/>
      <c r="KEX280" s="715"/>
      <c r="KEY280" s="715"/>
      <c r="KEZ280" s="715"/>
      <c r="KFA280" s="715"/>
      <c r="KFB280" s="715"/>
      <c r="KFC280" s="715"/>
      <c r="KFD280" s="715"/>
      <c r="KFE280" s="715"/>
      <c r="KGY280" s="715"/>
      <c r="KGZ280" s="715"/>
      <c r="KHA280" s="715"/>
      <c r="KHB280" s="715"/>
      <c r="KHC280" s="715"/>
      <c r="KHD280" s="715"/>
      <c r="KHE280" s="715"/>
      <c r="KHF280" s="715"/>
      <c r="KHG280" s="715"/>
      <c r="KHH280" s="715"/>
      <c r="KHI280" s="715"/>
      <c r="KHJ280" s="715"/>
      <c r="KHK280" s="715"/>
      <c r="KHL280" s="715"/>
      <c r="KHM280" s="715"/>
      <c r="KHN280" s="715"/>
      <c r="KHO280" s="715"/>
      <c r="KHP280" s="715"/>
      <c r="KHQ280" s="715"/>
      <c r="KHR280" s="715"/>
      <c r="KHS280" s="715"/>
      <c r="KHT280" s="715"/>
      <c r="KHU280" s="715"/>
      <c r="KHV280" s="715"/>
      <c r="KHW280" s="715"/>
      <c r="KHX280" s="715"/>
      <c r="KHY280" s="715"/>
      <c r="KHZ280" s="715"/>
      <c r="KIA280" s="715"/>
      <c r="KIB280" s="715"/>
      <c r="KIC280" s="715"/>
      <c r="KID280" s="715"/>
      <c r="KIE280" s="715"/>
      <c r="KIF280" s="715"/>
      <c r="KIG280" s="715"/>
      <c r="KIH280" s="715"/>
      <c r="KII280" s="715"/>
      <c r="KIJ280" s="715"/>
      <c r="KIK280" s="715"/>
      <c r="KIL280" s="715"/>
      <c r="KIM280" s="715"/>
      <c r="KIN280" s="715"/>
      <c r="KIO280" s="715"/>
      <c r="KIP280" s="715"/>
      <c r="KIQ280" s="715"/>
      <c r="KIR280" s="715"/>
      <c r="KIS280" s="715"/>
      <c r="KIT280" s="715"/>
      <c r="KIU280" s="715"/>
      <c r="KIV280" s="715"/>
      <c r="KIW280" s="715"/>
      <c r="KIX280" s="715"/>
      <c r="KIY280" s="715"/>
      <c r="KIZ280" s="715"/>
      <c r="KJA280" s="715"/>
      <c r="KJB280" s="715"/>
      <c r="KJC280" s="715"/>
      <c r="KJD280" s="715"/>
      <c r="KJE280" s="715"/>
      <c r="KJF280" s="715"/>
      <c r="KJG280" s="715"/>
      <c r="KJH280" s="715"/>
      <c r="KJI280" s="715"/>
      <c r="KJJ280" s="715"/>
      <c r="KJK280" s="715"/>
      <c r="KJL280" s="715"/>
      <c r="KJM280" s="715"/>
      <c r="KJN280" s="715"/>
      <c r="KJO280" s="715"/>
      <c r="KLI280" s="715"/>
      <c r="KLJ280" s="715"/>
      <c r="KLK280" s="715"/>
      <c r="KLL280" s="715"/>
      <c r="KLM280" s="715"/>
      <c r="KLN280" s="715"/>
      <c r="KLO280" s="715"/>
      <c r="KLP280" s="715"/>
      <c r="KLQ280" s="715"/>
      <c r="KLR280" s="715"/>
      <c r="KLS280" s="715"/>
      <c r="KLT280" s="715"/>
      <c r="KLU280" s="715"/>
      <c r="KLV280" s="715"/>
      <c r="KLW280" s="715"/>
      <c r="KLX280" s="715"/>
      <c r="KLY280" s="715"/>
      <c r="KLZ280" s="715"/>
      <c r="KMA280" s="715"/>
      <c r="KMB280" s="715"/>
      <c r="KMC280" s="715"/>
      <c r="KMD280" s="715"/>
      <c r="KME280" s="715"/>
      <c r="KMF280" s="715"/>
      <c r="KMG280" s="715"/>
      <c r="KMH280" s="715"/>
      <c r="KMI280" s="715"/>
      <c r="KMJ280" s="715"/>
      <c r="KMK280" s="715"/>
      <c r="KML280" s="715"/>
      <c r="KMM280" s="715"/>
      <c r="KMN280" s="715"/>
      <c r="KMO280" s="715"/>
      <c r="KMP280" s="715"/>
      <c r="KMQ280" s="715"/>
      <c r="KMR280" s="715"/>
      <c r="KMS280" s="715"/>
      <c r="KMT280" s="715"/>
      <c r="KMU280" s="715"/>
      <c r="KMV280" s="715"/>
      <c r="KMW280" s="715"/>
      <c r="KMX280" s="715"/>
      <c r="KMY280" s="715"/>
      <c r="KMZ280" s="715"/>
      <c r="KNA280" s="715"/>
      <c r="KNB280" s="715"/>
      <c r="KNC280" s="715"/>
      <c r="KND280" s="715"/>
      <c r="KNE280" s="715"/>
      <c r="KNF280" s="715"/>
      <c r="KNG280" s="715"/>
      <c r="KNH280" s="715"/>
      <c r="KNI280" s="715"/>
      <c r="KNJ280" s="715"/>
      <c r="KNK280" s="715"/>
      <c r="KNL280" s="715"/>
      <c r="KNM280" s="715"/>
      <c r="KNN280" s="715"/>
      <c r="KNO280" s="715"/>
      <c r="KNP280" s="715"/>
      <c r="KNQ280" s="715"/>
      <c r="KNR280" s="715"/>
      <c r="KNS280" s="715"/>
      <c r="KNT280" s="715"/>
      <c r="KNU280" s="715"/>
      <c r="KNV280" s="715"/>
      <c r="KNW280" s="715"/>
      <c r="KNX280" s="715"/>
      <c r="KNY280" s="715"/>
      <c r="KPS280" s="715"/>
      <c r="KPT280" s="715"/>
      <c r="KPU280" s="715"/>
      <c r="KPV280" s="715"/>
      <c r="KPW280" s="715"/>
      <c r="KPX280" s="715"/>
      <c r="KPY280" s="715"/>
      <c r="KPZ280" s="715"/>
      <c r="KQA280" s="715"/>
      <c r="KQB280" s="715"/>
      <c r="KQC280" s="715"/>
      <c r="KQD280" s="715"/>
      <c r="KQE280" s="715"/>
      <c r="KQF280" s="715"/>
      <c r="KQG280" s="715"/>
      <c r="KQH280" s="715"/>
      <c r="KQI280" s="715"/>
      <c r="KQJ280" s="715"/>
      <c r="KQK280" s="715"/>
      <c r="KQL280" s="715"/>
      <c r="KQM280" s="715"/>
      <c r="KQN280" s="715"/>
      <c r="KQO280" s="715"/>
      <c r="KQP280" s="715"/>
      <c r="KQQ280" s="715"/>
      <c r="KQR280" s="715"/>
      <c r="KQS280" s="715"/>
      <c r="KQT280" s="715"/>
      <c r="KQU280" s="715"/>
      <c r="KQV280" s="715"/>
      <c r="KQW280" s="715"/>
      <c r="KQX280" s="715"/>
      <c r="KQY280" s="715"/>
      <c r="KQZ280" s="715"/>
      <c r="KRA280" s="715"/>
      <c r="KRB280" s="715"/>
      <c r="KRC280" s="715"/>
      <c r="KRD280" s="715"/>
      <c r="KRE280" s="715"/>
      <c r="KRF280" s="715"/>
      <c r="KRG280" s="715"/>
      <c r="KRH280" s="715"/>
      <c r="KRI280" s="715"/>
      <c r="KRJ280" s="715"/>
      <c r="KRK280" s="715"/>
      <c r="KRL280" s="715"/>
      <c r="KRM280" s="715"/>
      <c r="KRN280" s="715"/>
      <c r="KRO280" s="715"/>
      <c r="KRP280" s="715"/>
      <c r="KRQ280" s="715"/>
      <c r="KRR280" s="715"/>
      <c r="KRS280" s="715"/>
      <c r="KRT280" s="715"/>
      <c r="KRU280" s="715"/>
      <c r="KRV280" s="715"/>
      <c r="KRW280" s="715"/>
      <c r="KRX280" s="715"/>
      <c r="KRY280" s="715"/>
      <c r="KRZ280" s="715"/>
      <c r="KSA280" s="715"/>
      <c r="KSB280" s="715"/>
      <c r="KSC280" s="715"/>
      <c r="KSD280" s="715"/>
      <c r="KSE280" s="715"/>
      <c r="KSF280" s="715"/>
      <c r="KSG280" s="715"/>
      <c r="KSH280" s="715"/>
      <c r="KSI280" s="715"/>
      <c r="KUC280" s="715"/>
      <c r="KUD280" s="715"/>
      <c r="KUE280" s="715"/>
      <c r="KUF280" s="715"/>
      <c r="KUG280" s="715"/>
      <c r="KUH280" s="715"/>
      <c r="KUI280" s="715"/>
      <c r="KUJ280" s="715"/>
      <c r="KUK280" s="715"/>
      <c r="KUL280" s="715"/>
      <c r="KUM280" s="715"/>
      <c r="KUN280" s="715"/>
      <c r="KUO280" s="715"/>
      <c r="KUP280" s="715"/>
      <c r="KUQ280" s="715"/>
      <c r="KUR280" s="715"/>
      <c r="KUS280" s="715"/>
      <c r="KUT280" s="715"/>
      <c r="KUU280" s="715"/>
      <c r="KUV280" s="715"/>
      <c r="KUW280" s="715"/>
      <c r="KUX280" s="715"/>
      <c r="KUY280" s="715"/>
      <c r="KUZ280" s="715"/>
      <c r="KVA280" s="715"/>
      <c r="KVB280" s="715"/>
      <c r="KVC280" s="715"/>
      <c r="KVD280" s="715"/>
      <c r="KVE280" s="715"/>
      <c r="KVF280" s="715"/>
      <c r="KVG280" s="715"/>
      <c r="KVH280" s="715"/>
      <c r="KVI280" s="715"/>
      <c r="KVJ280" s="715"/>
      <c r="KVK280" s="715"/>
      <c r="KVL280" s="715"/>
      <c r="KVM280" s="715"/>
      <c r="KVN280" s="715"/>
      <c r="KVO280" s="715"/>
      <c r="KVP280" s="715"/>
      <c r="KVQ280" s="715"/>
      <c r="KVR280" s="715"/>
      <c r="KVS280" s="715"/>
      <c r="KVT280" s="715"/>
      <c r="KVU280" s="715"/>
      <c r="KVV280" s="715"/>
      <c r="KVW280" s="715"/>
      <c r="KVX280" s="715"/>
      <c r="KVY280" s="715"/>
      <c r="KVZ280" s="715"/>
      <c r="KWA280" s="715"/>
      <c r="KWB280" s="715"/>
      <c r="KWC280" s="715"/>
      <c r="KWD280" s="715"/>
      <c r="KWE280" s="715"/>
      <c r="KWF280" s="715"/>
      <c r="KWG280" s="715"/>
      <c r="KWH280" s="715"/>
      <c r="KWI280" s="715"/>
      <c r="KWJ280" s="715"/>
      <c r="KWK280" s="715"/>
      <c r="KWL280" s="715"/>
      <c r="KWM280" s="715"/>
      <c r="KWN280" s="715"/>
      <c r="KWO280" s="715"/>
      <c r="KWP280" s="715"/>
      <c r="KWQ280" s="715"/>
      <c r="KWR280" s="715"/>
      <c r="KWS280" s="715"/>
      <c r="KYM280" s="715"/>
      <c r="KYN280" s="715"/>
      <c r="KYO280" s="715"/>
      <c r="KYP280" s="715"/>
      <c r="KYQ280" s="715"/>
      <c r="KYR280" s="715"/>
      <c r="KYS280" s="715"/>
      <c r="KYT280" s="715"/>
      <c r="KYU280" s="715"/>
      <c r="KYV280" s="715"/>
      <c r="KYW280" s="715"/>
      <c r="KYX280" s="715"/>
      <c r="KYY280" s="715"/>
      <c r="KYZ280" s="715"/>
      <c r="KZA280" s="715"/>
      <c r="KZB280" s="715"/>
      <c r="KZC280" s="715"/>
      <c r="KZD280" s="715"/>
      <c r="KZE280" s="715"/>
      <c r="KZF280" s="715"/>
      <c r="KZG280" s="715"/>
      <c r="KZH280" s="715"/>
      <c r="KZI280" s="715"/>
      <c r="KZJ280" s="715"/>
      <c r="KZK280" s="715"/>
      <c r="KZL280" s="715"/>
      <c r="KZM280" s="715"/>
      <c r="KZN280" s="715"/>
      <c r="KZO280" s="715"/>
      <c r="KZP280" s="715"/>
      <c r="KZQ280" s="715"/>
      <c r="KZR280" s="715"/>
      <c r="KZS280" s="715"/>
      <c r="KZT280" s="715"/>
      <c r="KZU280" s="715"/>
      <c r="KZV280" s="715"/>
      <c r="KZW280" s="715"/>
      <c r="KZX280" s="715"/>
      <c r="KZY280" s="715"/>
      <c r="KZZ280" s="715"/>
      <c r="LAA280" s="715"/>
      <c r="LAB280" s="715"/>
      <c r="LAC280" s="715"/>
      <c r="LAD280" s="715"/>
      <c r="LAE280" s="715"/>
      <c r="LAF280" s="715"/>
      <c r="LAG280" s="715"/>
      <c r="LAH280" s="715"/>
      <c r="LAI280" s="715"/>
      <c r="LAJ280" s="715"/>
      <c r="LAK280" s="715"/>
      <c r="LAL280" s="715"/>
      <c r="LAM280" s="715"/>
      <c r="LAN280" s="715"/>
      <c r="LAO280" s="715"/>
      <c r="LAP280" s="715"/>
      <c r="LAQ280" s="715"/>
      <c r="LAR280" s="715"/>
      <c r="LAS280" s="715"/>
      <c r="LAT280" s="715"/>
      <c r="LAU280" s="715"/>
      <c r="LAV280" s="715"/>
      <c r="LAW280" s="715"/>
      <c r="LAX280" s="715"/>
      <c r="LAY280" s="715"/>
      <c r="LAZ280" s="715"/>
      <c r="LBA280" s="715"/>
      <c r="LBB280" s="715"/>
      <c r="LBC280" s="715"/>
      <c r="LCW280" s="715"/>
      <c r="LCX280" s="715"/>
      <c r="LCY280" s="715"/>
      <c r="LCZ280" s="715"/>
      <c r="LDA280" s="715"/>
      <c r="LDB280" s="715"/>
      <c r="LDC280" s="715"/>
      <c r="LDD280" s="715"/>
      <c r="LDE280" s="715"/>
      <c r="LDF280" s="715"/>
      <c r="LDG280" s="715"/>
      <c r="LDH280" s="715"/>
      <c r="LDI280" s="715"/>
      <c r="LDJ280" s="715"/>
      <c r="LDK280" s="715"/>
      <c r="LDL280" s="715"/>
      <c r="LDM280" s="715"/>
      <c r="LDN280" s="715"/>
      <c r="LDO280" s="715"/>
      <c r="LDP280" s="715"/>
      <c r="LDQ280" s="715"/>
      <c r="LDR280" s="715"/>
      <c r="LDS280" s="715"/>
      <c r="LDT280" s="715"/>
      <c r="LDU280" s="715"/>
      <c r="LDV280" s="715"/>
      <c r="LDW280" s="715"/>
      <c r="LDX280" s="715"/>
      <c r="LDY280" s="715"/>
      <c r="LDZ280" s="715"/>
      <c r="LEA280" s="715"/>
      <c r="LEB280" s="715"/>
      <c r="LEC280" s="715"/>
      <c r="LED280" s="715"/>
      <c r="LEE280" s="715"/>
      <c r="LEF280" s="715"/>
      <c r="LEG280" s="715"/>
      <c r="LEH280" s="715"/>
      <c r="LEI280" s="715"/>
      <c r="LEJ280" s="715"/>
      <c r="LEK280" s="715"/>
      <c r="LEL280" s="715"/>
      <c r="LEM280" s="715"/>
      <c r="LEN280" s="715"/>
      <c r="LEO280" s="715"/>
      <c r="LEP280" s="715"/>
      <c r="LEQ280" s="715"/>
      <c r="LER280" s="715"/>
      <c r="LES280" s="715"/>
      <c r="LET280" s="715"/>
      <c r="LEU280" s="715"/>
      <c r="LEV280" s="715"/>
      <c r="LEW280" s="715"/>
      <c r="LEX280" s="715"/>
      <c r="LEY280" s="715"/>
      <c r="LEZ280" s="715"/>
      <c r="LFA280" s="715"/>
      <c r="LFB280" s="715"/>
      <c r="LFC280" s="715"/>
      <c r="LFD280" s="715"/>
      <c r="LFE280" s="715"/>
      <c r="LFF280" s="715"/>
      <c r="LFG280" s="715"/>
      <c r="LFH280" s="715"/>
      <c r="LFI280" s="715"/>
      <c r="LFJ280" s="715"/>
      <c r="LFK280" s="715"/>
      <c r="LFL280" s="715"/>
      <c r="LFM280" s="715"/>
      <c r="LHG280" s="715"/>
      <c r="LHH280" s="715"/>
      <c r="LHI280" s="715"/>
      <c r="LHJ280" s="715"/>
      <c r="LHK280" s="715"/>
      <c r="LHL280" s="715"/>
      <c r="LHM280" s="715"/>
      <c r="LHN280" s="715"/>
      <c r="LHO280" s="715"/>
      <c r="LHP280" s="715"/>
      <c r="LHQ280" s="715"/>
      <c r="LHR280" s="715"/>
      <c r="LHS280" s="715"/>
      <c r="LHT280" s="715"/>
      <c r="LHU280" s="715"/>
      <c r="LHV280" s="715"/>
      <c r="LHW280" s="715"/>
      <c r="LHX280" s="715"/>
      <c r="LHY280" s="715"/>
      <c r="LHZ280" s="715"/>
      <c r="LIA280" s="715"/>
      <c r="LIB280" s="715"/>
      <c r="LIC280" s="715"/>
      <c r="LID280" s="715"/>
      <c r="LIE280" s="715"/>
      <c r="LIF280" s="715"/>
      <c r="LIG280" s="715"/>
      <c r="LIH280" s="715"/>
      <c r="LII280" s="715"/>
      <c r="LIJ280" s="715"/>
      <c r="LIK280" s="715"/>
      <c r="LIL280" s="715"/>
      <c r="LIM280" s="715"/>
      <c r="LIN280" s="715"/>
      <c r="LIO280" s="715"/>
      <c r="LIP280" s="715"/>
      <c r="LIQ280" s="715"/>
      <c r="LIR280" s="715"/>
      <c r="LIS280" s="715"/>
      <c r="LIT280" s="715"/>
      <c r="LIU280" s="715"/>
      <c r="LIV280" s="715"/>
      <c r="LIW280" s="715"/>
      <c r="LIX280" s="715"/>
      <c r="LIY280" s="715"/>
      <c r="LIZ280" s="715"/>
      <c r="LJA280" s="715"/>
      <c r="LJB280" s="715"/>
      <c r="LJC280" s="715"/>
      <c r="LJD280" s="715"/>
      <c r="LJE280" s="715"/>
      <c r="LJF280" s="715"/>
      <c r="LJG280" s="715"/>
      <c r="LJH280" s="715"/>
      <c r="LJI280" s="715"/>
      <c r="LJJ280" s="715"/>
      <c r="LJK280" s="715"/>
      <c r="LJL280" s="715"/>
      <c r="LJM280" s="715"/>
      <c r="LJN280" s="715"/>
      <c r="LJO280" s="715"/>
      <c r="LJP280" s="715"/>
      <c r="LJQ280" s="715"/>
      <c r="LJR280" s="715"/>
      <c r="LJS280" s="715"/>
      <c r="LJT280" s="715"/>
      <c r="LJU280" s="715"/>
      <c r="LJV280" s="715"/>
      <c r="LJW280" s="715"/>
      <c r="LLQ280" s="715"/>
      <c r="LLR280" s="715"/>
      <c r="LLS280" s="715"/>
      <c r="LLT280" s="715"/>
      <c r="LLU280" s="715"/>
      <c r="LLV280" s="715"/>
      <c r="LLW280" s="715"/>
      <c r="LLX280" s="715"/>
      <c r="LLY280" s="715"/>
      <c r="LLZ280" s="715"/>
      <c r="LMA280" s="715"/>
      <c r="LMB280" s="715"/>
      <c r="LMC280" s="715"/>
      <c r="LMD280" s="715"/>
      <c r="LME280" s="715"/>
      <c r="LMF280" s="715"/>
      <c r="LMG280" s="715"/>
      <c r="LMH280" s="715"/>
      <c r="LMI280" s="715"/>
      <c r="LMJ280" s="715"/>
      <c r="LMK280" s="715"/>
      <c r="LML280" s="715"/>
      <c r="LMM280" s="715"/>
      <c r="LMN280" s="715"/>
      <c r="LMO280" s="715"/>
      <c r="LMP280" s="715"/>
      <c r="LMQ280" s="715"/>
      <c r="LMR280" s="715"/>
      <c r="LMS280" s="715"/>
      <c r="LMT280" s="715"/>
      <c r="LMU280" s="715"/>
      <c r="LMV280" s="715"/>
      <c r="LMW280" s="715"/>
      <c r="LMX280" s="715"/>
      <c r="LMY280" s="715"/>
      <c r="LMZ280" s="715"/>
      <c r="LNA280" s="715"/>
      <c r="LNB280" s="715"/>
      <c r="LNC280" s="715"/>
      <c r="LND280" s="715"/>
      <c r="LNE280" s="715"/>
      <c r="LNF280" s="715"/>
      <c r="LNG280" s="715"/>
      <c r="LNH280" s="715"/>
      <c r="LNI280" s="715"/>
      <c r="LNJ280" s="715"/>
      <c r="LNK280" s="715"/>
      <c r="LNL280" s="715"/>
      <c r="LNM280" s="715"/>
      <c r="LNN280" s="715"/>
      <c r="LNO280" s="715"/>
      <c r="LNP280" s="715"/>
      <c r="LNQ280" s="715"/>
      <c r="LNR280" s="715"/>
      <c r="LNS280" s="715"/>
      <c r="LNT280" s="715"/>
      <c r="LNU280" s="715"/>
      <c r="LNV280" s="715"/>
      <c r="LNW280" s="715"/>
      <c r="LNX280" s="715"/>
      <c r="LNY280" s="715"/>
      <c r="LNZ280" s="715"/>
      <c r="LOA280" s="715"/>
      <c r="LOB280" s="715"/>
      <c r="LOC280" s="715"/>
      <c r="LOD280" s="715"/>
      <c r="LOE280" s="715"/>
      <c r="LOF280" s="715"/>
      <c r="LOG280" s="715"/>
      <c r="LQA280" s="715"/>
      <c r="LQB280" s="715"/>
      <c r="LQC280" s="715"/>
      <c r="LQD280" s="715"/>
      <c r="LQE280" s="715"/>
      <c r="LQF280" s="715"/>
      <c r="LQG280" s="715"/>
      <c r="LQH280" s="715"/>
      <c r="LQI280" s="715"/>
      <c r="LQJ280" s="715"/>
      <c r="LQK280" s="715"/>
      <c r="LQL280" s="715"/>
      <c r="LQM280" s="715"/>
      <c r="LQN280" s="715"/>
      <c r="LQO280" s="715"/>
      <c r="LQP280" s="715"/>
      <c r="LQQ280" s="715"/>
      <c r="LQR280" s="715"/>
      <c r="LQS280" s="715"/>
      <c r="LQT280" s="715"/>
      <c r="LQU280" s="715"/>
      <c r="LQV280" s="715"/>
      <c r="LQW280" s="715"/>
      <c r="LQX280" s="715"/>
      <c r="LQY280" s="715"/>
      <c r="LQZ280" s="715"/>
      <c r="LRA280" s="715"/>
      <c r="LRB280" s="715"/>
      <c r="LRC280" s="715"/>
      <c r="LRD280" s="715"/>
      <c r="LRE280" s="715"/>
      <c r="LRF280" s="715"/>
      <c r="LRG280" s="715"/>
      <c r="LRH280" s="715"/>
      <c r="LRI280" s="715"/>
      <c r="LRJ280" s="715"/>
      <c r="LRK280" s="715"/>
      <c r="LRL280" s="715"/>
      <c r="LRM280" s="715"/>
      <c r="LRN280" s="715"/>
      <c r="LRO280" s="715"/>
      <c r="LRP280" s="715"/>
      <c r="LRQ280" s="715"/>
      <c r="LRR280" s="715"/>
      <c r="LRS280" s="715"/>
      <c r="LRT280" s="715"/>
      <c r="LRU280" s="715"/>
      <c r="LRV280" s="715"/>
      <c r="LRW280" s="715"/>
      <c r="LRX280" s="715"/>
      <c r="LRY280" s="715"/>
      <c r="LRZ280" s="715"/>
      <c r="LSA280" s="715"/>
      <c r="LSB280" s="715"/>
      <c r="LSC280" s="715"/>
      <c r="LSD280" s="715"/>
      <c r="LSE280" s="715"/>
      <c r="LSF280" s="715"/>
      <c r="LSG280" s="715"/>
      <c r="LSH280" s="715"/>
      <c r="LSI280" s="715"/>
      <c r="LSJ280" s="715"/>
      <c r="LSK280" s="715"/>
      <c r="LSL280" s="715"/>
      <c r="LSM280" s="715"/>
      <c r="LSN280" s="715"/>
      <c r="LSO280" s="715"/>
      <c r="LSP280" s="715"/>
      <c r="LSQ280" s="715"/>
      <c r="LUK280" s="715"/>
      <c r="LUL280" s="715"/>
      <c r="LUM280" s="715"/>
      <c r="LUN280" s="715"/>
      <c r="LUO280" s="715"/>
      <c r="LUP280" s="715"/>
      <c r="LUQ280" s="715"/>
      <c r="LUR280" s="715"/>
      <c r="LUS280" s="715"/>
      <c r="LUT280" s="715"/>
      <c r="LUU280" s="715"/>
      <c r="LUV280" s="715"/>
      <c r="LUW280" s="715"/>
      <c r="LUX280" s="715"/>
      <c r="LUY280" s="715"/>
      <c r="LUZ280" s="715"/>
      <c r="LVA280" s="715"/>
      <c r="LVB280" s="715"/>
      <c r="LVC280" s="715"/>
      <c r="LVD280" s="715"/>
      <c r="LVE280" s="715"/>
      <c r="LVF280" s="715"/>
      <c r="LVG280" s="715"/>
      <c r="LVH280" s="715"/>
      <c r="LVI280" s="715"/>
      <c r="LVJ280" s="715"/>
      <c r="LVK280" s="715"/>
      <c r="LVL280" s="715"/>
      <c r="LVM280" s="715"/>
      <c r="LVN280" s="715"/>
      <c r="LVO280" s="715"/>
      <c r="LVP280" s="715"/>
      <c r="LVQ280" s="715"/>
      <c r="LVR280" s="715"/>
      <c r="LVS280" s="715"/>
      <c r="LVT280" s="715"/>
      <c r="LVU280" s="715"/>
      <c r="LVV280" s="715"/>
      <c r="LVW280" s="715"/>
      <c r="LVX280" s="715"/>
      <c r="LVY280" s="715"/>
      <c r="LVZ280" s="715"/>
      <c r="LWA280" s="715"/>
      <c r="LWB280" s="715"/>
      <c r="LWC280" s="715"/>
      <c r="LWD280" s="715"/>
      <c r="LWE280" s="715"/>
      <c r="LWF280" s="715"/>
      <c r="LWG280" s="715"/>
      <c r="LWH280" s="715"/>
      <c r="LWI280" s="715"/>
      <c r="LWJ280" s="715"/>
      <c r="LWK280" s="715"/>
      <c r="LWL280" s="715"/>
      <c r="LWM280" s="715"/>
      <c r="LWN280" s="715"/>
      <c r="LWO280" s="715"/>
      <c r="LWP280" s="715"/>
      <c r="LWQ280" s="715"/>
      <c r="LWR280" s="715"/>
      <c r="LWS280" s="715"/>
      <c r="LWT280" s="715"/>
      <c r="LWU280" s="715"/>
      <c r="LWV280" s="715"/>
      <c r="LWW280" s="715"/>
      <c r="LWX280" s="715"/>
      <c r="LWY280" s="715"/>
      <c r="LWZ280" s="715"/>
      <c r="LXA280" s="715"/>
      <c r="LYU280" s="715"/>
      <c r="LYV280" s="715"/>
      <c r="LYW280" s="715"/>
      <c r="LYX280" s="715"/>
      <c r="LYY280" s="715"/>
      <c r="LYZ280" s="715"/>
      <c r="LZA280" s="715"/>
      <c r="LZB280" s="715"/>
      <c r="LZC280" s="715"/>
      <c r="LZD280" s="715"/>
      <c r="LZE280" s="715"/>
      <c r="LZF280" s="715"/>
      <c r="LZG280" s="715"/>
      <c r="LZH280" s="715"/>
      <c r="LZI280" s="715"/>
      <c r="LZJ280" s="715"/>
      <c r="LZK280" s="715"/>
      <c r="LZL280" s="715"/>
      <c r="LZM280" s="715"/>
      <c r="LZN280" s="715"/>
      <c r="LZO280" s="715"/>
      <c r="LZP280" s="715"/>
      <c r="LZQ280" s="715"/>
      <c r="LZR280" s="715"/>
      <c r="LZS280" s="715"/>
      <c r="LZT280" s="715"/>
      <c r="LZU280" s="715"/>
      <c r="LZV280" s="715"/>
      <c r="LZW280" s="715"/>
      <c r="LZX280" s="715"/>
      <c r="LZY280" s="715"/>
      <c r="LZZ280" s="715"/>
      <c r="MAA280" s="715"/>
      <c r="MAB280" s="715"/>
      <c r="MAC280" s="715"/>
      <c r="MAD280" s="715"/>
      <c r="MAE280" s="715"/>
      <c r="MAF280" s="715"/>
      <c r="MAG280" s="715"/>
      <c r="MAH280" s="715"/>
      <c r="MAI280" s="715"/>
      <c r="MAJ280" s="715"/>
      <c r="MAK280" s="715"/>
      <c r="MAL280" s="715"/>
      <c r="MAM280" s="715"/>
      <c r="MAN280" s="715"/>
      <c r="MAO280" s="715"/>
      <c r="MAP280" s="715"/>
      <c r="MAQ280" s="715"/>
      <c r="MAR280" s="715"/>
      <c r="MAS280" s="715"/>
      <c r="MAT280" s="715"/>
      <c r="MAU280" s="715"/>
      <c r="MAV280" s="715"/>
      <c r="MAW280" s="715"/>
      <c r="MAX280" s="715"/>
      <c r="MAY280" s="715"/>
      <c r="MAZ280" s="715"/>
      <c r="MBA280" s="715"/>
      <c r="MBB280" s="715"/>
      <c r="MBC280" s="715"/>
      <c r="MBD280" s="715"/>
      <c r="MBE280" s="715"/>
      <c r="MBF280" s="715"/>
      <c r="MBG280" s="715"/>
      <c r="MBH280" s="715"/>
      <c r="MBI280" s="715"/>
      <c r="MBJ280" s="715"/>
      <c r="MBK280" s="715"/>
      <c r="MDE280" s="715"/>
      <c r="MDF280" s="715"/>
      <c r="MDG280" s="715"/>
      <c r="MDH280" s="715"/>
      <c r="MDI280" s="715"/>
      <c r="MDJ280" s="715"/>
      <c r="MDK280" s="715"/>
      <c r="MDL280" s="715"/>
      <c r="MDM280" s="715"/>
      <c r="MDN280" s="715"/>
      <c r="MDO280" s="715"/>
      <c r="MDP280" s="715"/>
      <c r="MDQ280" s="715"/>
      <c r="MDR280" s="715"/>
      <c r="MDS280" s="715"/>
      <c r="MDT280" s="715"/>
      <c r="MDU280" s="715"/>
      <c r="MDV280" s="715"/>
      <c r="MDW280" s="715"/>
      <c r="MDX280" s="715"/>
      <c r="MDY280" s="715"/>
      <c r="MDZ280" s="715"/>
      <c r="MEA280" s="715"/>
      <c r="MEB280" s="715"/>
      <c r="MEC280" s="715"/>
      <c r="MED280" s="715"/>
      <c r="MEE280" s="715"/>
      <c r="MEF280" s="715"/>
      <c r="MEG280" s="715"/>
      <c r="MEH280" s="715"/>
      <c r="MEI280" s="715"/>
      <c r="MEJ280" s="715"/>
      <c r="MEK280" s="715"/>
      <c r="MEL280" s="715"/>
      <c r="MEM280" s="715"/>
      <c r="MEN280" s="715"/>
      <c r="MEO280" s="715"/>
      <c r="MEP280" s="715"/>
      <c r="MEQ280" s="715"/>
      <c r="MER280" s="715"/>
      <c r="MES280" s="715"/>
      <c r="MET280" s="715"/>
      <c r="MEU280" s="715"/>
      <c r="MEV280" s="715"/>
      <c r="MEW280" s="715"/>
      <c r="MEX280" s="715"/>
      <c r="MEY280" s="715"/>
      <c r="MEZ280" s="715"/>
      <c r="MFA280" s="715"/>
      <c r="MFB280" s="715"/>
      <c r="MFC280" s="715"/>
      <c r="MFD280" s="715"/>
      <c r="MFE280" s="715"/>
      <c r="MFF280" s="715"/>
      <c r="MFG280" s="715"/>
      <c r="MFH280" s="715"/>
      <c r="MFI280" s="715"/>
      <c r="MFJ280" s="715"/>
      <c r="MFK280" s="715"/>
      <c r="MFL280" s="715"/>
      <c r="MFM280" s="715"/>
      <c r="MFN280" s="715"/>
      <c r="MFO280" s="715"/>
      <c r="MFP280" s="715"/>
      <c r="MFQ280" s="715"/>
      <c r="MFR280" s="715"/>
      <c r="MFS280" s="715"/>
      <c r="MFT280" s="715"/>
      <c r="MFU280" s="715"/>
      <c r="MHO280" s="715"/>
      <c r="MHP280" s="715"/>
      <c r="MHQ280" s="715"/>
      <c r="MHR280" s="715"/>
      <c r="MHS280" s="715"/>
      <c r="MHT280" s="715"/>
      <c r="MHU280" s="715"/>
      <c r="MHV280" s="715"/>
      <c r="MHW280" s="715"/>
      <c r="MHX280" s="715"/>
      <c r="MHY280" s="715"/>
      <c r="MHZ280" s="715"/>
      <c r="MIA280" s="715"/>
      <c r="MIB280" s="715"/>
      <c r="MIC280" s="715"/>
      <c r="MID280" s="715"/>
      <c r="MIE280" s="715"/>
      <c r="MIF280" s="715"/>
      <c r="MIG280" s="715"/>
      <c r="MIH280" s="715"/>
      <c r="MII280" s="715"/>
      <c r="MIJ280" s="715"/>
      <c r="MIK280" s="715"/>
      <c r="MIL280" s="715"/>
      <c r="MIM280" s="715"/>
      <c r="MIN280" s="715"/>
      <c r="MIO280" s="715"/>
      <c r="MIP280" s="715"/>
      <c r="MIQ280" s="715"/>
      <c r="MIR280" s="715"/>
      <c r="MIS280" s="715"/>
      <c r="MIT280" s="715"/>
      <c r="MIU280" s="715"/>
      <c r="MIV280" s="715"/>
      <c r="MIW280" s="715"/>
      <c r="MIX280" s="715"/>
      <c r="MIY280" s="715"/>
      <c r="MIZ280" s="715"/>
      <c r="MJA280" s="715"/>
      <c r="MJB280" s="715"/>
      <c r="MJC280" s="715"/>
      <c r="MJD280" s="715"/>
      <c r="MJE280" s="715"/>
      <c r="MJF280" s="715"/>
      <c r="MJG280" s="715"/>
      <c r="MJH280" s="715"/>
      <c r="MJI280" s="715"/>
      <c r="MJJ280" s="715"/>
      <c r="MJK280" s="715"/>
      <c r="MJL280" s="715"/>
      <c r="MJM280" s="715"/>
      <c r="MJN280" s="715"/>
      <c r="MJO280" s="715"/>
      <c r="MJP280" s="715"/>
      <c r="MJQ280" s="715"/>
      <c r="MJR280" s="715"/>
      <c r="MJS280" s="715"/>
      <c r="MJT280" s="715"/>
      <c r="MJU280" s="715"/>
      <c r="MJV280" s="715"/>
      <c r="MJW280" s="715"/>
      <c r="MJX280" s="715"/>
      <c r="MJY280" s="715"/>
      <c r="MJZ280" s="715"/>
      <c r="MKA280" s="715"/>
      <c r="MKB280" s="715"/>
      <c r="MKC280" s="715"/>
      <c r="MKD280" s="715"/>
      <c r="MKE280" s="715"/>
      <c r="MLY280" s="715"/>
      <c r="MLZ280" s="715"/>
      <c r="MMA280" s="715"/>
      <c r="MMB280" s="715"/>
      <c r="MMC280" s="715"/>
      <c r="MMD280" s="715"/>
      <c r="MME280" s="715"/>
      <c r="MMF280" s="715"/>
      <c r="MMG280" s="715"/>
      <c r="MMH280" s="715"/>
      <c r="MMI280" s="715"/>
      <c r="MMJ280" s="715"/>
      <c r="MMK280" s="715"/>
      <c r="MML280" s="715"/>
      <c r="MMM280" s="715"/>
      <c r="MMN280" s="715"/>
      <c r="MMO280" s="715"/>
      <c r="MMP280" s="715"/>
      <c r="MMQ280" s="715"/>
      <c r="MMR280" s="715"/>
      <c r="MMS280" s="715"/>
      <c r="MMT280" s="715"/>
      <c r="MMU280" s="715"/>
      <c r="MMV280" s="715"/>
      <c r="MMW280" s="715"/>
      <c r="MMX280" s="715"/>
      <c r="MMY280" s="715"/>
      <c r="MMZ280" s="715"/>
      <c r="MNA280" s="715"/>
      <c r="MNB280" s="715"/>
      <c r="MNC280" s="715"/>
      <c r="MND280" s="715"/>
      <c r="MNE280" s="715"/>
      <c r="MNF280" s="715"/>
      <c r="MNG280" s="715"/>
      <c r="MNH280" s="715"/>
      <c r="MNI280" s="715"/>
      <c r="MNJ280" s="715"/>
      <c r="MNK280" s="715"/>
      <c r="MNL280" s="715"/>
      <c r="MNM280" s="715"/>
      <c r="MNN280" s="715"/>
      <c r="MNO280" s="715"/>
      <c r="MNP280" s="715"/>
      <c r="MNQ280" s="715"/>
      <c r="MNR280" s="715"/>
      <c r="MNS280" s="715"/>
      <c r="MNT280" s="715"/>
      <c r="MNU280" s="715"/>
      <c r="MNV280" s="715"/>
      <c r="MNW280" s="715"/>
      <c r="MNX280" s="715"/>
      <c r="MNY280" s="715"/>
      <c r="MNZ280" s="715"/>
      <c r="MOA280" s="715"/>
      <c r="MOB280" s="715"/>
      <c r="MOC280" s="715"/>
      <c r="MOD280" s="715"/>
      <c r="MOE280" s="715"/>
      <c r="MOF280" s="715"/>
      <c r="MOG280" s="715"/>
      <c r="MOH280" s="715"/>
      <c r="MOI280" s="715"/>
      <c r="MOJ280" s="715"/>
      <c r="MOK280" s="715"/>
      <c r="MOL280" s="715"/>
      <c r="MOM280" s="715"/>
      <c r="MON280" s="715"/>
      <c r="MOO280" s="715"/>
      <c r="MQI280" s="715"/>
      <c r="MQJ280" s="715"/>
      <c r="MQK280" s="715"/>
      <c r="MQL280" s="715"/>
      <c r="MQM280" s="715"/>
      <c r="MQN280" s="715"/>
      <c r="MQO280" s="715"/>
      <c r="MQP280" s="715"/>
      <c r="MQQ280" s="715"/>
      <c r="MQR280" s="715"/>
      <c r="MQS280" s="715"/>
      <c r="MQT280" s="715"/>
      <c r="MQU280" s="715"/>
      <c r="MQV280" s="715"/>
      <c r="MQW280" s="715"/>
      <c r="MQX280" s="715"/>
      <c r="MQY280" s="715"/>
      <c r="MQZ280" s="715"/>
      <c r="MRA280" s="715"/>
      <c r="MRB280" s="715"/>
      <c r="MRC280" s="715"/>
      <c r="MRD280" s="715"/>
      <c r="MRE280" s="715"/>
      <c r="MRF280" s="715"/>
      <c r="MRG280" s="715"/>
      <c r="MRH280" s="715"/>
      <c r="MRI280" s="715"/>
      <c r="MRJ280" s="715"/>
      <c r="MRK280" s="715"/>
      <c r="MRL280" s="715"/>
      <c r="MRM280" s="715"/>
      <c r="MRN280" s="715"/>
      <c r="MRO280" s="715"/>
      <c r="MRP280" s="715"/>
      <c r="MRQ280" s="715"/>
      <c r="MRR280" s="715"/>
      <c r="MRS280" s="715"/>
      <c r="MRT280" s="715"/>
      <c r="MRU280" s="715"/>
      <c r="MRV280" s="715"/>
      <c r="MRW280" s="715"/>
      <c r="MRX280" s="715"/>
      <c r="MRY280" s="715"/>
      <c r="MRZ280" s="715"/>
      <c r="MSA280" s="715"/>
      <c r="MSB280" s="715"/>
      <c r="MSC280" s="715"/>
      <c r="MSD280" s="715"/>
      <c r="MSE280" s="715"/>
      <c r="MSF280" s="715"/>
      <c r="MSG280" s="715"/>
      <c r="MSH280" s="715"/>
      <c r="MSI280" s="715"/>
      <c r="MSJ280" s="715"/>
      <c r="MSK280" s="715"/>
      <c r="MSL280" s="715"/>
      <c r="MSM280" s="715"/>
      <c r="MSN280" s="715"/>
      <c r="MSO280" s="715"/>
      <c r="MSP280" s="715"/>
      <c r="MSQ280" s="715"/>
      <c r="MSR280" s="715"/>
      <c r="MSS280" s="715"/>
      <c r="MST280" s="715"/>
      <c r="MSU280" s="715"/>
      <c r="MSV280" s="715"/>
      <c r="MSW280" s="715"/>
      <c r="MSX280" s="715"/>
      <c r="MSY280" s="715"/>
      <c r="MUS280" s="715"/>
      <c r="MUT280" s="715"/>
      <c r="MUU280" s="715"/>
      <c r="MUV280" s="715"/>
      <c r="MUW280" s="715"/>
      <c r="MUX280" s="715"/>
      <c r="MUY280" s="715"/>
      <c r="MUZ280" s="715"/>
      <c r="MVA280" s="715"/>
      <c r="MVB280" s="715"/>
      <c r="MVC280" s="715"/>
      <c r="MVD280" s="715"/>
      <c r="MVE280" s="715"/>
      <c r="MVF280" s="715"/>
      <c r="MVG280" s="715"/>
      <c r="MVH280" s="715"/>
      <c r="MVI280" s="715"/>
      <c r="MVJ280" s="715"/>
      <c r="MVK280" s="715"/>
      <c r="MVL280" s="715"/>
      <c r="MVM280" s="715"/>
      <c r="MVN280" s="715"/>
      <c r="MVO280" s="715"/>
      <c r="MVP280" s="715"/>
      <c r="MVQ280" s="715"/>
      <c r="MVR280" s="715"/>
      <c r="MVS280" s="715"/>
      <c r="MVT280" s="715"/>
      <c r="MVU280" s="715"/>
      <c r="MVV280" s="715"/>
      <c r="MVW280" s="715"/>
      <c r="MVX280" s="715"/>
      <c r="MVY280" s="715"/>
      <c r="MVZ280" s="715"/>
      <c r="MWA280" s="715"/>
      <c r="MWB280" s="715"/>
      <c r="MWC280" s="715"/>
      <c r="MWD280" s="715"/>
      <c r="MWE280" s="715"/>
      <c r="MWF280" s="715"/>
      <c r="MWG280" s="715"/>
      <c r="MWH280" s="715"/>
      <c r="MWI280" s="715"/>
      <c r="MWJ280" s="715"/>
      <c r="MWK280" s="715"/>
      <c r="MWL280" s="715"/>
      <c r="MWM280" s="715"/>
      <c r="MWN280" s="715"/>
      <c r="MWO280" s="715"/>
      <c r="MWP280" s="715"/>
      <c r="MWQ280" s="715"/>
      <c r="MWR280" s="715"/>
      <c r="MWS280" s="715"/>
      <c r="MWT280" s="715"/>
      <c r="MWU280" s="715"/>
      <c r="MWV280" s="715"/>
      <c r="MWW280" s="715"/>
      <c r="MWX280" s="715"/>
      <c r="MWY280" s="715"/>
      <c r="MWZ280" s="715"/>
      <c r="MXA280" s="715"/>
      <c r="MXB280" s="715"/>
      <c r="MXC280" s="715"/>
      <c r="MXD280" s="715"/>
      <c r="MXE280" s="715"/>
      <c r="MXF280" s="715"/>
      <c r="MXG280" s="715"/>
      <c r="MXH280" s="715"/>
      <c r="MXI280" s="715"/>
      <c r="MZC280" s="715"/>
      <c r="MZD280" s="715"/>
      <c r="MZE280" s="715"/>
      <c r="MZF280" s="715"/>
      <c r="MZG280" s="715"/>
      <c r="MZH280" s="715"/>
      <c r="MZI280" s="715"/>
      <c r="MZJ280" s="715"/>
      <c r="MZK280" s="715"/>
      <c r="MZL280" s="715"/>
      <c r="MZM280" s="715"/>
      <c r="MZN280" s="715"/>
      <c r="MZO280" s="715"/>
      <c r="MZP280" s="715"/>
      <c r="MZQ280" s="715"/>
      <c r="MZR280" s="715"/>
      <c r="MZS280" s="715"/>
      <c r="MZT280" s="715"/>
      <c r="MZU280" s="715"/>
      <c r="MZV280" s="715"/>
      <c r="MZW280" s="715"/>
      <c r="MZX280" s="715"/>
      <c r="MZY280" s="715"/>
      <c r="MZZ280" s="715"/>
      <c r="NAA280" s="715"/>
      <c r="NAB280" s="715"/>
      <c r="NAC280" s="715"/>
      <c r="NAD280" s="715"/>
      <c r="NAE280" s="715"/>
      <c r="NAF280" s="715"/>
      <c r="NAG280" s="715"/>
      <c r="NAH280" s="715"/>
      <c r="NAI280" s="715"/>
      <c r="NAJ280" s="715"/>
      <c r="NAK280" s="715"/>
      <c r="NAL280" s="715"/>
      <c r="NAM280" s="715"/>
      <c r="NAN280" s="715"/>
      <c r="NAO280" s="715"/>
      <c r="NAP280" s="715"/>
      <c r="NAQ280" s="715"/>
      <c r="NAR280" s="715"/>
      <c r="NAS280" s="715"/>
      <c r="NAT280" s="715"/>
      <c r="NAU280" s="715"/>
      <c r="NAV280" s="715"/>
      <c r="NAW280" s="715"/>
      <c r="NAX280" s="715"/>
      <c r="NAY280" s="715"/>
      <c r="NAZ280" s="715"/>
      <c r="NBA280" s="715"/>
      <c r="NBB280" s="715"/>
      <c r="NBC280" s="715"/>
      <c r="NBD280" s="715"/>
      <c r="NBE280" s="715"/>
      <c r="NBF280" s="715"/>
      <c r="NBG280" s="715"/>
      <c r="NBH280" s="715"/>
      <c r="NBI280" s="715"/>
      <c r="NBJ280" s="715"/>
      <c r="NBK280" s="715"/>
      <c r="NBL280" s="715"/>
      <c r="NBM280" s="715"/>
      <c r="NBN280" s="715"/>
      <c r="NBO280" s="715"/>
      <c r="NBP280" s="715"/>
      <c r="NBQ280" s="715"/>
      <c r="NBR280" s="715"/>
      <c r="NBS280" s="715"/>
      <c r="NDM280" s="715"/>
      <c r="NDN280" s="715"/>
      <c r="NDO280" s="715"/>
      <c r="NDP280" s="715"/>
      <c r="NDQ280" s="715"/>
      <c r="NDR280" s="715"/>
      <c r="NDS280" s="715"/>
      <c r="NDT280" s="715"/>
      <c r="NDU280" s="715"/>
      <c r="NDV280" s="715"/>
      <c r="NDW280" s="715"/>
      <c r="NDX280" s="715"/>
      <c r="NDY280" s="715"/>
      <c r="NDZ280" s="715"/>
      <c r="NEA280" s="715"/>
      <c r="NEB280" s="715"/>
      <c r="NEC280" s="715"/>
      <c r="NED280" s="715"/>
      <c r="NEE280" s="715"/>
      <c r="NEF280" s="715"/>
      <c r="NEG280" s="715"/>
      <c r="NEH280" s="715"/>
      <c r="NEI280" s="715"/>
      <c r="NEJ280" s="715"/>
      <c r="NEK280" s="715"/>
      <c r="NEL280" s="715"/>
      <c r="NEM280" s="715"/>
      <c r="NEN280" s="715"/>
      <c r="NEO280" s="715"/>
      <c r="NEP280" s="715"/>
      <c r="NEQ280" s="715"/>
      <c r="NER280" s="715"/>
      <c r="NES280" s="715"/>
      <c r="NET280" s="715"/>
      <c r="NEU280" s="715"/>
      <c r="NEV280" s="715"/>
      <c r="NEW280" s="715"/>
      <c r="NEX280" s="715"/>
      <c r="NEY280" s="715"/>
      <c r="NEZ280" s="715"/>
      <c r="NFA280" s="715"/>
      <c r="NFB280" s="715"/>
      <c r="NFC280" s="715"/>
      <c r="NFD280" s="715"/>
      <c r="NFE280" s="715"/>
      <c r="NFF280" s="715"/>
      <c r="NFG280" s="715"/>
      <c r="NFH280" s="715"/>
      <c r="NFI280" s="715"/>
      <c r="NFJ280" s="715"/>
      <c r="NFK280" s="715"/>
      <c r="NFL280" s="715"/>
      <c r="NFM280" s="715"/>
      <c r="NFN280" s="715"/>
      <c r="NFO280" s="715"/>
      <c r="NFP280" s="715"/>
      <c r="NFQ280" s="715"/>
      <c r="NFR280" s="715"/>
      <c r="NFS280" s="715"/>
      <c r="NFT280" s="715"/>
      <c r="NFU280" s="715"/>
      <c r="NFV280" s="715"/>
      <c r="NFW280" s="715"/>
      <c r="NFX280" s="715"/>
      <c r="NFY280" s="715"/>
      <c r="NFZ280" s="715"/>
      <c r="NGA280" s="715"/>
      <c r="NGB280" s="715"/>
      <c r="NGC280" s="715"/>
      <c r="NHW280" s="715"/>
      <c r="NHX280" s="715"/>
      <c r="NHY280" s="715"/>
      <c r="NHZ280" s="715"/>
      <c r="NIA280" s="715"/>
      <c r="NIB280" s="715"/>
      <c r="NIC280" s="715"/>
      <c r="NID280" s="715"/>
      <c r="NIE280" s="715"/>
      <c r="NIF280" s="715"/>
      <c r="NIG280" s="715"/>
      <c r="NIH280" s="715"/>
      <c r="NII280" s="715"/>
      <c r="NIJ280" s="715"/>
      <c r="NIK280" s="715"/>
      <c r="NIL280" s="715"/>
      <c r="NIM280" s="715"/>
      <c r="NIN280" s="715"/>
      <c r="NIO280" s="715"/>
      <c r="NIP280" s="715"/>
      <c r="NIQ280" s="715"/>
      <c r="NIR280" s="715"/>
      <c r="NIS280" s="715"/>
      <c r="NIT280" s="715"/>
      <c r="NIU280" s="715"/>
      <c r="NIV280" s="715"/>
      <c r="NIW280" s="715"/>
      <c r="NIX280" s="715"/>
      <c r="NIY280" s="715"/>
      <c r="NIZ280" s="715"/>
      <c r="NJA280" s="715"/>
      <c r="NJB280" s="715"/>
      <c r="NJC280" s="715"/>
      <c r="NJD280" s="715"/>
      <c r="NJE280" s="715"/>
      <c r="NJF280" s="715"/>
      <c r="NJG280" s="715"/>
      <c r="NJH280" s="715"/>
      <c r="NJI280" s="715"/>
      <c r="NJJ280" s="715"/>
      <c r="NJK280" s="715"/>
      <c r="NJL280" s="715"/>
      <c r="NJM280" s="715"/>
      <c r="NJN280" s="715"/>
      <c r="NJO280" s="715"/>
      <c r="NJP280" s="715"/>
      <c r="NJQ280" s="715"/>
      <c r="NJR280" s="715"/>
      <c r="NJS280" s="715"/>
      <c r="NJT280" s="715"/>
      <c r="NJU280" s="715"/>
      <c r="NJV280" s="715"/>
      <c r="NJW280" s="715"/>
      <c r="NJX280" s="715"/>
      <c r="NJY280" s="715"/>
      <c r="NJZ280" s="715"/>
      <c r="NKA280" s="715"/>
      <c r="NKB280" s="715"/>
      <c r="NKC280" s="715"/>
      <c r="NKD280" s="715"/>
      <c r="NKE280" s="715"/>
      <c r="NKF280" s="715"/>
      <c r="NKG280" s="715"/>
      <c r="NKH280" s="715"/>
      <c r="NKI280" s="715"/>
      <c r="NKJ280" s="715"/>
      <c r="NKK280" s="715"/>
      <c r="NKL280" s="715"/>
      <c r="NKM280" s="715"/>
      <c r="NMG280" s="715"/>
      <c r="NMH280" s="715"/>
      <c r="NMI280" s="715"/>
      <c r="NMJ280" s="715"/>
      <c r="NMK280" s="715"/>
      <c r="NML280" s="715"/>
      <c r="NMM280" s="715"/>
      <c r="NMN280" s="715"/>
      <c r="NMO280" s="715"/>
      <c r="NMP280" s="715"/>
      <c r="NMQ280" s="715"/>
      <c r="NMR280" s="715"/>
      <c r="NMS280" s="715"/>
      <c r="NMT280" s="715"/>
      <c r="NMU280" s="715"/>
      <c r="NMV280" s="715"/>
      <c r="NMW280" s="715"/>
      <c r="NMX280" s="715"/>
      <c r="NMY280" s="715"/>
      <c r="NMZ280" s="715"/>
      <c r="NNA280" s="715"/>
      <c r="NNB280" s="715"/>
      <c r="NNC280" s="715"/>
      <c r="NND280" s="715"/>
      <c r="NNE280" s="715"/>
      <c r="NNF280" s="715"/>
      <c r="NNG280" s="715"/>
      <c r="NNH280" s="715"/>
      <c r="NNI280" s="715"/>
      <c r="NNJ280" s="715"/>
      <c r="NNK280" s="715"/>
      <c r="NNL280" s="715"/>
      <c r="NNM280" s="715"/>
      <c r="NNN280" s="715"/>
      <c r="NNO280" s="715"/>
      <c r="NNP280" s="715"/>
      <c r="NNQ280" s="715"/>
      <c r="NNR280" s="715"/>
      <c r="NNS280" s="715"/>
      <c r="NNT280" s="715"/>
      <c r="NNU280" s="715"/>
      <c r="NNV280" s="715"/>
      <c r="NNW280" s="715"/>
      <c r="NNX280" s="715"/>
      <c r="NNY280" s="715"/>
      <c r="NNZ280" s="715"/>
      <c r="NOA280" s="715"/>
      <c r="NOB280" s="715"/>
      <c r="NOC280" s="715"/>
      <c r="NOD280" s="715"/>
      <c r="NOE280" s="715"/>
      <c r="NOF280" s="715"/>
      <c r="NOG280" s="715"/>
      <c r="NOH280" s="715"/>
      <c r="NOI280" s="715"/>
      <c r="NOJ280" s="715"/>
      <c r="NOK280" s="715"/>
      <c r="NOL280" s="715"/>
      <c r="NOM280" s="715"/>
      <c r="NON280" s="715"/>
      <c r="NOO280" s="715"/>
      <c r="NOP280" s="715"/>
      <c r="NOQ280" s="715"/>
      <c r="NOR280" s="715"/>
      <c r="NOS280" s="715"/>
      <c r="NOT280" s="715"/>
      <c r="NOU280" s="715"/>
      <c r="NOV280" s="715"/>
      <c r="NOW280" s="715"/>
      <c r="NQQ280" s="715"/>
      <c r="NQR280" s="715"/>
      <c r="NQS280" s="715"/>
      <c r="NQT280" s="715"/>
      <c r="NQU280" s="715"/>
      <c r="NQV280" s="715"/>
      <c r="NQW280" s="715"/>
      <c r="NQX280" s="715"/>
      <c r="NQY280" s="715"/>
      <c r="NQZ280" s="715"/>
      <c r="NRA280" s="715"/>
      <c r="NRB280" s="715"/>
      <c r="NRC280" s="715"/>
      <c r="NRD280" s="715"/>
      <c r="NRE280" s="715"/>
      <c r="NRF280" s="715"/>
      <c r="NRG280" s="715"/>
      <c r="NRH280" s="715"/>
      <c r="NRI280" s="715"/>
      <c r="NRJ280" s="715"/>
      <c r="NRK280" s="715"/>
      <c r="NRL280" s="715"/>
      <c r="NRM280" s="715"/>
      <c r="NRN280" s="715"/>
      <c r="NRO280" s="715"/>
      <c r="NRP280" s="715"/>
      <c r="NRQ280" s="715"/>
      <c r="NRR280" s="715"/>
      <c r="NRS280" s="715"/>
      <c r="NRT280" s="715"/>
      <c r="NRU280" s="715"/>
      <c r="NRV280" s="715"/>
      <c r="NRW280" s="715"/>
      <c r="NRX280" s="715"/>
      <c r="NRY280" s="715"/>
      <c r="NRZ280" s="715"/>
      <c r="NSA280" s="715"/>
      <c r="NSB280" s="715"/>
      <c r="NSC280" s="715"/>
      <c r="NSD280" s="715"/>
      <c r="NSE280" s="715"/>
      <c r="NSF280" s="715"/>
      <c r="NSG280" s="715"/>
      <c r="NSH280" s="715"/>
      <c r="NSI280" s="715"/>
      <c r="NSJ280" s="715"/>
      <c r="NSK280" s="715"/>
      <c r="NSL280" s="715"/>
      <c r="NSM280" s="715"/>
      <c r="NSN280" s="715"/>
      <c r="NSO280" s="715"/>
      <c r="NSP280" s="715"/>
      <c r="NSQ280" s="715"/>
      <c r="NSR280" s="715"/>
      <c r="NSS280" s="715"/>
      <c r="NST280" s="715"/>
      <c r="NSU280" s="715"/>
      <c r="NSV280" s="715"/>
      <c r="NSW280" s="715"/>
      <c r="NSX280" s="715"/>
      <c r="NSY280" s="715"/>
      <c r="NSZ280" s="715"/>
      <c r="NTA280" s="715"/>
      <c r="NTB280" s="715"/>
      <c r="NTC280" s="715"/>
      <c r="NTD280" s="715"/>
      <c r="NTE280" s="715"/>
      <c r="NTF280" s="715"/>
      <c r="NTG280" s="715"/>
      <c r="NVA280" s="715"/>
      <c r="NVB280" s="715"/>
      <c r="NVC280" s="715"/>
      <c r="NVD280" s="715"/>
      <c r="NVE280" s="715"/>
      <c r="NVF280" s="715"/>
      <c r="NVG280" s="715"/>
      <c r="NVH280" s="715"/>
      <c r="NVI280" s="715"/>
      <c r="NVJ280" s="715"/>
      <c r="NVK280" s="715"/>
      <c r="NVL280" s="715"/>
      <c r="NVM280" s="715"/>
      <c r="NVN280" s="715"/>
      <c r="NVO280" s="715"/>
      <c r="NVP280" s="715"/>
      <c r="NVQ280" s="715"/>
      <c r="NVR280" s="715"/>
      <c r="NVS280" s="715"/>
      <c r="NVT280" s="715"/>
      <c r="NVU280" s="715"/>
      <c r="NVV280" s="715"/>
      <c r="NVW280" s="715"/>
      <c r="NVX280" s="715"/>
      <c r="NVY280" s="715"/>
      <c r="NVZ280" s="715"/>
      <c r="NWA280" s="715"/>
      <c r="NWB280" s="715"/>
      <c r="NWC280" s="715"/>
      <c r="NWD280" s="715"/>
      <c r="NWE280" s="715"/>
      <c r="NWF280" s="715"/>
      <c r="NWG280" s="715"/>
      <c r="NWH280" s="715"/>
      <c r="NWI280" s="715"/>
      <c r="NWJ280" s="715"/>
      <c r="NWK280" s="715"/>
      <c r="NWL280" s="715"/>
      <c r="NWM280" s="715"/>
      <c r="NWN280" s="715"/>
      <c r="NWO280" s="715"/>
      <c r="NWP280" s="715"/>
      <c r="NWQ280" s="715"/>
      <c r="NWR280" s="715"/>
      <c r="NWS280" s="715"/>
      <c r="NWT280" s="715"/>
      <c r="NWU280" s="715"/>
      <c r="NWV280" s="715"/>
      <c r="NWW280" s="715"/>
      <c r="NWX280" s="715"/>
      <c r="NWY280" s="715"/>
      <c r="NWZ280" s="715"/>
      <c r="NXA280" s="715"/>
      <c r="NXB280" s="715"/>
      <c r="NXC280" s="715"/>
      <c r="NXD280" s="715"/>
      <c r="NXE280" s="715"/>
      <c r="NXF280" s="715"/>
      <c r="NXG280" s="715"/>
      <c r="NXH280" s="715"/>
      <c r="NXI280" s="715"/>
      <c r="NXJ280" s="715"/>
      <c r="NXK280" s="715"/>
      <c r="NXL280" s="715"/>
      <c r="NXM280" s="715"/>
      <c r="NXN280" s="715"/>
      <c r="NXO280" s="715"/>
      <c r="NXP280" s="715"/>
      <c r="NXQ280" s="715"/>
      <c r="NZK280" s="715"/>
      <c r="NZL280" s="715"/>
      <c r="NZM280" s="715"/>
      <c r="NZN280" s="715"/>
      <c r="NZO280" s="715"/>
      <c r="NZP280" s="715"/>
      <c r="NZQ280" s="715"/>
      <c r="NZR280" s="715"/>
      <c r="NZS280" s="715"/>
      <c r="NZT280" s="715"/>
      <c r="NZU280" s="715"/>
      <c r="NZV280" s="715"/>
      <c r="NZW280" s="715"/>
      <c r="NZX280" s="715"/>
      <c r="NZY280" s="715"/>
      <c r="NZZ280" s="715"/>
      <c r="OAA280" s="715"/>
      <c r="OAB280" s="715"/>
      <c r="OAC280" s="715"/>
      <c r="OAD280" s="715"/>
      <c r="OAE280" s="715"/>
      <c r="OAF280" s="715"/>
      <c r="OAG280" s="715"/>
      <c r="OAH280" s="715"/>
      <c r="OAI280" s="715"/>
      <c r="OAJ280" s="715"/>
      <c r="OAK280" s="715"/>
      <c r="OAL280" s="715"/>
      <c r="OAM280" s="715"/>
      <c r="OAN280" s="715"/>
      <c r="OAO280" s="715"/>
      <c r="OAP280" s="715"/>
      <c r="OAQ280" s="715"/>
      <c r="OAR280" s="715"/>
      <c r="OAS280" s="715"/>
      <c r="OAT280" s="715"/>
      <c r="OAU280" s="715"/>
      <c r="OAV280" s="715"/>
      <c r="OAW280" s="715"/>
      <c r="OAX280" s="715"/>
      <c r="OAY280" s="715"/>
      <c r="OAZ280" s="715"/>
      <c r="OBA280" s="715"/>
      <c r="OBB280" s="715"/>
      <c r="OBC280" s="715"/>
      <c r="OBD280" s="715"/>
      <c r="OBE280" s="715"/>
      <c r="OBF280" s="715"/>
      <c r="OBG280" s="715"/>
      <c r="OBH280" s="715"/>
      <c r="OBI280" s="715"/>
      <c r="OBJ280" s="715"/>
      <c r="OBK280" s="715"/>
      <c r="OBL280" s="715"/>
      <c r="OBM280" s="715"/>
      <c r="OBN280" s="715"/>
      <c r="OBO280" s="715"/>
      <c r="OBP280" s="715"/>
      <c r="OBQ280" s="715"/>
      <c r="OBR280" s="715"/>
      <c r="OBS280" s="715"/>
      <c r="OBT280" s="715"/>
      <c r="OBU280" s="715"/>
      <c r="OBV280" s="715"/>
      <c r="OBW280" s="715"/>
      <c r="OBX280" s="715"/>
      <c r="OBY280" s="715"/>
      <c r="OBZ280" s="715"/>
      <c r="OCA280" s="715"/>
      <c r="ODU280" s="715"/>
      <c r="ODV280" s="715"/>
      <c r="ODW280" s="715"/>
      <c r="ODX280" s="715"/>
      <c r="ODY280" s="715"/>
      <c r="ODZ280" s="715"/>
      <c r="OEA280" s="715"/>
      <c r="OEB280" s="715"/>
      <c r="OEC280" s="715"/>
      <c r="OED280" s="715"/>
      <c r="OEE280" s="715"/>
      <c r="OEF280" s="715"/>
      <c r="OEG280" s="715"/>
      <c r="OEH280" s="715"/>
      <c r="OEI280" s="715"/>
      <c r="OEJ280" s="715"/>
      <c r="OEK280" s="715"/>
      <c r="OEL280" s="715"/>
      <c r="OEM280" s="715"/>
      <c r="OEN280" s="715"/>
      <c r="OEO280" s="715"/>
      <c r="OEP280" s="715"/>
      <c r="OEQ280" s="715"/>
      <c r="OER280" s="715"/>
      <c r="OES280" s="715"/>
      <c r="OET280" s="715"/>
      <c r="OEU280" s="715"/>
      <c r="OEV280" s="715"/>
      <c r="OEW280" s="715"/>
      <c r="OEX280" s="715"/>
      <c r="OEY280" s="715"/>
      <c r="OEZ280" s="715"/>
      <c r="OFA280" s="715"/>
      <c r="OFB280" s="715"/>
      <c r="OFC280" s="715"/>
      <c r="OFD280" s="715"/>
      <c r="OFE280" s="715"/>
      <c r="OFF280" s="715"/>
      <c r="OFG280" s="715"/>
      <c r="OFH280" s="715"/>
      <c r="OFI280" s="715"/>
      <c r="OFJ280" s="715"/>
      <c r="OFK280" s="715"/>
      <c r="OFL280" s="715"/>
      <c r="OFM280" s="715"/>
      <c r="OFN280" s="715"/>
      <c r="OFO280" s="715"/>
      <c r="OFP280" s="715"/>
      <c r="OFQ280" s="715"/>
      <c r="OFR280" s="715"/>
      <c r="OFS280" s="715"/>
      <c r="OFT280" s="715"/>
      <c r="OFU280" s="715"/>
      <c r="OFV280" s="715"/>
      <c r="OFW280" s="715"/>
      <c r="OFX280" s="715"/>
      <c r="OFY280" s="715"/>
      <c r="OFZ280" s="715"/>
      <c r="OGA280" s="715"/>
      <c r="OGB280" s="715"/>
      <c r="OGC280" s="715"/>
      <c r="OGD280" s="715"/>
      <c r="OGE280" s="715"/>
      <c r="OGF280" s="715"/>
      <c r="OGG280" s="715"/>
      <c r="OGH280" s="715"/>
      <c r="OGI280" s="715"/>
      <c r="OGJ280" s="715"/>
      <c r="OGK280" s="715"/>
      <c r="OIE280" s="715"/>
      <c r="OIF280" s="715"/>
      <c r="OIG280" s="715"/>
      <c r="OIH280" s="715"/>
      <c r="OII280" s="715"/>
      <c r="OIJ280" s="715"/>
      <c r="OIK280" s="715"/>
      <c r="OIL280" s="715"/>
      <c r="OIM280" s="715"/>
      <c r="OIN280" s="715"/>
      <c r="OIO280" s="715"/>
      <c r="OIP280" s="715"/>
      <c r="OIQ280" s="715"/>
      <c r="OIR280" s="715"/>
      <c r="OIS280" s="715"/>
      <c r="OIT280" s="715"/>
      <c r="OIU280" s="715"/>
      <c r="OIV280" s="715"/>
      <c r="OIW280" s="715"/>
      <c r="OIX280" s="715"/>
      <c r="OIY280" s="715"/>
      <c r="OIZ280" s="715"/>
      <c r="OJA280" s="715"/>
      <c r="OJB280" s="715"/>
      <c r="OJC280" s="715"/>
      <c r="OJD280" s="715"/>
      <c r="OJE280" s="715"/>
      <c r="OJF280" s="715"/>
      <c r="OJG280" s="715"/>
      <c r="OJH280" s="715"/>
      <c r="OJI280" s="715"/>
      <c r="OJJ280" s="715"/>
      <c r="OJK280" s="715"/>
      <c r="OJL280" s="715"/>
      <c r="OJM280" s="715"/>
      <c r="OJN280" s="715"/>
      <c r="OJO280" s="715"/>
      <c r="OJP280" s="715"/>
      <c r="OJQ280" s="715"/>
      <c r="OJR280" s="715"/>
      <c r="OJS280" s="715"/>
      <c r="OJT280" s="715"/>
      <c r="OJU280" s="715"/>
      <c r="OJV280" s="715"/>
      <c r="OJW280" s="715"/>
      <c r="OJX280" s="715"/>
      <c r="OJY280" s="715"/>
      <c r="OJZ280" s="715"/>
      <c r="OKA280" s="715"/>
      <c r="OKB280" s="715"/>
      <c r="OKC280" s="715"/>
      <c r="OKD280" s="715"/>
      <c r="OKE280" s="715"/>
      <c r="OKF280" s="715"/>
      <c r="OKG280" s="715"/>
      <c r="OKH280" s="715"/>
      <c r="OKI280" s="715"/>
      <c r="OKJ280" s="715"/>
      <c r="OKK280" s="715"/>
      <c r="OKL280" s="715"/>
      <c r="OKM280" s="715"/>
      <c r="OKN280" s="715"/>
      <c r="OKO280" s="715"/>
      <c r="OKP280" s="715"/>
      <c r="OKQ280" s="715"/>
      <c r="OKR280" s="715"/>
      <c r="OKS280" s="715"/>
      <c r="OKT280" s="715"/>
      <c r="OKU280" s="715"/>
      <c r="OMO280" s="715"/>
      <c r="OMP280" s="715"/>
      <c r="OMQ280" s="715"/>
      <c r="OMR280" s="715"/>
      <c r="OMS280" s="715"/>
      <c r="OMT280" s="715"/>
      <c r="OMU280" s="715"/>
      <c r="OMV280" s="715"/>
      <c r="OMW280" s="715"/>
      <c r="OMX280" s="715"/>
      <c r="OMY280" s="715"/>
      <c r="OMZ280" s="715"/>
      <c r="ONA280" s="715"/>
      <c r="ONB280" s="715"/>
      <c r="ONC280" s="715"/>
      <c r="OND280" s="715"/>
      <c r="ONE280" s="715"/>
      <c r="ONF280" s="715"/>
      <c r="ONG280" s="715"/>
      <c r="ONH280" s="715"/>
      <c r="ONI280" s="715"/>
      <c r="ONJ280" s="715"/>
      <c r="ONK280" s="715"/>
      <c r="ONL280" s="715"/>
      <c r="ONM280" s="715"/>
      <c r="ONN280" s="715"/>
      <c r="ONO280" s="715"/>
      <c r="ONP280" s="715"/>
      <c r="ONQ280" s="715"/>
      <c r="ONR280" s="715"/>
      <c r="ONS280" s="715"/>
      <c r="ONT280" s="715"/>
      <c r="ONU280" s="715"/>
      <c r="ONV280" s="715"/>
      <c r="ONW280" s="715"/>
      <c r="ONX280" s="715"/>
      <c r="ONY280" s="715"/>
      <c r="ONZ280" s="715"/>
      <c r="OOA280" s="715"/>
      <c r="OOB280" s="715"/>
      <c r="OOC280" s="715"/>
      <c r="OOD280" s="715"/>
      <c r="OOE280" s="715"/>
      <c r="OOF280" s="715"/>
      <c r="OOG280" s="715"/>
      <c r="OOH280" s="715"/>
      <c r="OOI280" s="715"/>
      <c r="OOJ280" s="715"/>
      <c r="OOK280" s="715"/>
      <c r="OOL280" s="715"/>
      <c r="OOM280" s="715"/>
      <c r="OON280" s="715"/>
      <c r="OOO280" s="715"/>
      <c r="OOP280" s="715"/>
      <c r="OOQ280" s="715"/>
      <c r="OOR280" s="715"/>
      <c r="OOS280" s="715"/>
      <c r="OOT280" s="715"/>
      <c r="OOU280" s="715"/>
      <c r="OOV280" s="715"/>
      <c r="OOW280" s="715"/>
      <c r="OOX280" s="715"/>
      <c r="OOY280" s="715"/>
      <c r="OOZ280" s="715"/>
      <c r="OPA280" s="715"/>
      <c r="OPB280" s="715"/>
      <c r="OPC280" s="715"/>
      <c r="OPD280" s="715"/>
      <c r="OPE280" s="715"/>
      <c r="OQY280" s="715"/>
      <c r="OQZ280" s="715"/>
      <c r="ORA280" s="715"/>
      <c r="ORB280" s="715"/>
      <c r="ORC280" s="715"/>
      <c r="ORD280" s="715"/>
      <c r="ORE280" s="715"/>
      <c r="ORF280" s="715"/>
      <c r="ORG280" s="715"/>
      <c r="ORH280" s="715"/>
      <c r="ORI280" s="715"/>
      <c r="ORJ280" s="715"/>
      <c r="ORK280" s="715"/>
      <c r="ORL280" s="715"/>
      <c r="ORM280" s="715"/>
      <c r="ORN280" s="715"/>
      <c r="ORO280" s="715"/>
      <c r="ORP280" s="715"/>
      <c r="ORQ280" s="715"/>
      <c r="ORR280" s="715"/>
      <c r="ORS280" s="715"/>
      <c r="ORT280" s="715"/>
      <c r="ORU280" s="715"/>
      <c r="ORV280" s="715"/>
      <c r="ORW280" s="715"/>
      <c r="ORX280" s="715"/>
      <c r="ORY280" s="715"/>
      <c r="ORZ280" s="715"/>
      <c r="OSA280" s="715"/>
      <c r="OSB280" s="715"/>
      <c r="OSC280" s="715"/>
      <c r="OSD280" s="715"/>
      <c r="OSE280" s="715"/>
      <c r="OSF280" s="715"/>
      <c r="OSG280" s="715"/>
      <c r="OSH280" s="715"/>
      <c r="OSI280" s="715"/>
      <c r="OSJ280" s="715"/>
      <c r="OSK280" s="715"/>
      <c r="OSL280" s="715"/>
      <c r="OSM280" s="715"/>
      <c r="OSN280" s="715"/>
      <c r="OSO280" s="715"/>
      <c r="OSP280" s="715"/>
      <c r="OSQ280" s="715"/>
      <c r="OSR280" s="715"/>
      <c r="OSS280" s="715"/>
      <c r="OST280" s="715"/>
      <c r="OSU280" s="715"/>
      <c r="OSV280" s="715"/>
      <c r="OSW280" s="715"/>
      <c r="OSX280" s="715"/>
      <c r="OSY280" s="715"/>
      <c r="OSZ280" s="715"/>
      <c r="OTA280" s="715"/>
      <c r="OTB280" s="715"/>
      <c r="OTC280" s="715"/>
      <c r="OTD280" s="715"/>
      <c r="OTE280" s="715"/>
      <c r="OTF280" s="715"/>
      <c r="OTG280" s="715"/>
      <c r="OTH280" s="715"/>
      <c r="OTI280" s="715"/>
      <c r="OTJ280" s="715"/>
      <c r="OTK280" s="715"/>
      <c r="OTL280" s="715"/>
      <c r="OTM280" s="715"/>
      <c r="OTN280" s="715"/>
      <c r="OTO280" s="715"/>
      <c r="OVI280" s="715"/>
      <c r="OVJ280" s="715"/>
      <c r="OVK280" s="715"/>
      <c r="OVL280" s="715"/>
      <c r="OVM280" s="715"/>
      <c r="OVN280" s="715"/>
      <c r="OVO280" s="715"/>
      <c r="OVP280" s="715"/>
      <c r="OVQ280" s="715"/>
      <c r="OVR280" s="715"/>
      <c r="OVS280" s="715"/>
      <c r="OVT280" s="715"/>
      <c r="OVU280" s="715"/>
      <c r="OVV280" s="715"/>
      <c r="OVW280" s="715"/>
      <c r="OVX280" s="715"/>
      <c r="OVY280" s="715"/>
      <c r="OVZ280" s="715"/>
      <c r="OWA280" s="715"/>
      <c r="OWB280" s="715"/>
      <c r="OWC280" s="715"/>
      <c r="OWD280" s="715"/>
      <c r="OWE280" s="715"/>
      <c r="OWF280" s="715"/>
      <c r="OWG280" s="715"/>
      <c r="OWH280" s="715"/>
      <c r="OWI280" s="715"/>
      <c r="OWJ280" s="715"/>
      <c r="OWK280" s="715"/>
      <c r="OWL280" s="715"/>
      <c r="OWM280" s="715"/>
      <c r="OWN280" s="715"/>
      <c r="OWO280" s="715"/>
      <c r="OWP280" s="715"/>
      <c r="OWQ280" s="715"/>
      <c r="OWR280" s="715"/>
      <c r="OWS280" s="715"/>
      <c r="OWT280" s="715"/>
      <c r="OWU280" s="715"/>
      <c r="OWV280" s="715"/>
      <c r="OWW280" s="715"/>
      <c r="OWX280" s="715"/>
      <c r="OWY280" s="715"/>
      <c r="OWZ280" s="715"/>
      <c r="OXA280" s="715"/>
      <c r="OXB280" s="715"/>
      <c r="OXC280" s="715"/>
      <c r="OXD280" s="715"/>
      <c r="OXE280" s="715"/>
      <c r="OXF280" s="715"/>
      <c r="OXG280" s="715"/>
      <c r="OXH280" s="715"/>
      <c r="OXI280" s="715"/>
      <c r="OXJ280" s="715"/>
      <c r="OXK280" s="715"/>
      <c r="OXL280" s="715"/>
      <c r="OXM280" s="715"/>
      <c r="OXN280" s="715"/>
      <c r="OXO280" s="715"/>
      <c r="OXP280" s="715"/>
      <c r="OXQ280" s="715"/>
      <c r="OXR280" s="715"/>
      <c r="OXS280" s="715"/>
      <c r="OXT280" s="715"/>
      <c r="OXU280" s="715"/>
      <c r="OXV280" s="715"/>
      <c r="OXW280" s="715"/>
      <c r="OXX280" s="715"/>
      <c r="OXY280" s="715"/>
      <c r="OZS280" s="715"/>
      <c r="OZT280" s="715"/>
      <c r="OZU280" s="715"/>
      <c r="OZV280" s="715"/>
      <c r="OZW280" s="715"/>
      <c r="OZX280" s="715"/>
      <c r="OZY280" s="715"/>
      <c r="OZZ280" s="715"/>
      <c r="PAA280" s="715"/>
      <c r="PAB280" s="715"/>
      <c r="PAC280" s="715"/>
      <c r="PAD280" s="715"/>
      <c r="PAE280" s="715"/>
      <c r="PAF280" s="715"/>
      <c r="PAG280" s="715"/>
      <c r="PAH280" s="715"/>
      <c r="PAI280" s="715"/>
      <c r="PAJ280" s="715"/>
      <c r="PAK280" s="715"/>
      <c r="PAL280" s="715"/>
      <c r="PAM280" s="715"/>
      <c r="PAN280" s="715"/>
      <c r="PAO280" s="715"/>
      <c r="PAP280" s="715"/>
      <c r="PAQ280" s="715"/>
      <c r="PAR280" s="715"/>
      <c r="PAS280" s="715"/>
      <c r="PAT280" s="715"/>
      <c r="PAU280" s="715"/>
      <c r="PAV280" s="715"/>
      <c r="PAW280" s="715"/>
      <c r="PAX280" s="715"/>
      <c r="PAY280" s="715"/>
      <c r="PAZ280" s="715"/>
      <c r="PBA280" s="715"/>
      <c r="PBB280" s="715"/>
      <c r="PBC280" s="715"/>
      <c r="PBD280" s="715"/>
      <c r="PBE280" s="715"/>
      <c r="PBF280" s="715"/>
      <c r="PBG280" s="715"/>
      <c r="PBH280" s="715"/>
      <c r="PBI280" s="715"/>
      <c r="PBJ280" s="715"/>
      <c r="PBK280" s="715"/>
      <c r="PBL280" s="715"/>
      <c r="PBM280" s="715"/>
      <c r="PBN280" s="715"/>
      <c r="PBO280" s="715"/>
      <c r="PBP280" s="715"/>
      <c r="PBQ280" s="715"/>
      <c r="PBR280" s="715"/>
      <c r="PBS280" s="715"/>
      <c r="PBT280" s="715"/>
      <c r="PBU280" s="715"/>
      <c r="PBV280" s="715"/>
      <c r="PBW280" s="715"/>
      <c r="PBX280" s="715"/>
      <c r="PBY280" s="715"/>
      <c r="PBZ280" s="715"/>
      <c r="PCA280" s="715"/>
      <c r="PCB280" s="715"/>
      <c r="PCC280" s="715"/>
      <c r="PCD280" s="715"/>
      <c r="PCE280" s="715"/>
      <c r="PCF280" s="715"/>
      <c r="PCG280" s="715"/>
      <c r="PCH280" s="715"/>
      <c r="PCI280" s="715"/>
      <c r="PEC280" s="715"/>
      <c r="PED280" s="715"/>
      <c r="PEE280" s="715"/>
      <c r="PEF280" s="715"/>
      <c r="PEG280" s="715"/>
      <c r="PEH280" s="715"/>
      <c r="PEI280" s="715"/>
      <c r="PEJ280" s="715"/>
      <c r="PEK280" s="715"/>
      <c r="PEL280" s="715"/>
      <c r="PEM280" s="715"/>
      <c r="PEN280" s="715"/>
      <c r="PEO280" s="715"/>
      <c r="PEP280" s="715"/>
      <c r="PEQ280" s="715"/>
      <c r="PER280" s="715"/>
      <c r="PES280" s="715"/>
      <c r="PET280" s="715"/>
      <c r="PEU280" s="715"/>
      <c r="PEV280" s="715"/>
      <c r="PEW280" s="715"/>
      <c r="PEX280" s="715"/>
      <c r="PEY280" s="715"/>
      <c r="PEZ280" s="715"/>
      <c r="PFA280" s="715"/>
      <c r="PFB280" s="715"/>
      <c r="PFC280" s="715"/>
      <c r="PFD280" s="715"/>
      <c r="PFE280" s="715"/>
      <c r="PFF280" s="715"/>
      <c r="PFG280" s="715"/>
      <c r="PFH280" s="715"/>
      <c r="PFI280" s="715"/>
      <c r="PFJ280" s="715"/>
      <c r="PFK280" s="715"/>
      <c r="PFL280" s="715"/>
      <c r="PFM280" s="715"/>
      <c r="PFN280" s="715"/>
      <c r="PFO280" s="715"/>
      <c r="PFP280" s="715"/>
      <c r="PFQ280" s="715"/>
      <c r="PFR280" s="715"/>
      <c r="PFS280" s="715"/>
      <c r="PFT280" s="715"/>
      <c r="PFU280" s="715"/>
      <c r="PFV280" s="715"/>
      <c r="PFW280" s="715"/>
      <c r="PFX280" s="715"/>
      <c r="PFY280" s="715"/>
      <c r="PFZ280" s="715"/>
      <c r="PGA280" s="715"/>
      <c r="PGB280" s="715"/>
      <c r="PGC280" s="715"/>
      <c r="PGD280" s="715"/>
      <c r="PGE280" s="715"/>
      <c r="PGF280" s="715"/>
      <c r="PGG280" s="715"/>
      <c r="PGH280" s="715"/>
      <c r="PGI280" s="715"/>
      <c r="PGJ280" s="715"/>
      <c r="PGK280" s="715"/>
      <c r="PGL280" s="715"/>
      <c r="PGM280" s="715"/>
      <c r="PGN280" s="715"/>
      <c r="PGO280" s="715"/>
      <c r="PGP280" s="715"/>
      <c r="PGQ280" s="715"/>
      <c r="PGR280" s="715"/>
      <c r="PGS280" s="715"/>
      <c r="PIM280" s="715"/>
      <c r="PIN280" s="715"/>
      <c r="PIO280" s="715"/>
      <c r="PIP280" s="715"/>
      <c r="PIQ280" s="715"/>
      <c r="PIR280" s="715"/>
      <c r="PIS280" s="715"/>
      <c r="PIT280" s="715"/>
      <c r="PIU280" s="715"/>
      <c r="PIV280" s="715"/>
      <c r="PIW280" s="715"/>
      <c r="PIX280" s="715"/>
      <c r="PIY280" s="715"/>
      <c r="PIZ280" s="715"/>
      <c r="PJA280" s="715"/>
      <c r="PJB280" s="715"/>
      <c r="PJC280" s="715"/>
      <c r="PJD280" s="715"/>
      <c r="PJE280" s="715"/>
      <c r="PJF280" s="715"/>
      <c r="PJG280" s="715"/>
      <c r="PJH280" s="715"/>
      <c r="PJI280" s="715"/>
      <c r="PJJ280" s="715"/>
      <c r="PJK280" s="715"/>
      <c r="PJL280" s="715"/>
      <c r="PJM280" s="715"/>
      <c r="PJN280" s="715"/>
      <c r="PJO280" s="715"/>
      <c r="PJP280" s="715"/>
      <c r="PJQ280" s="715"/>
      <c r="PJR280" s="715"/>
      <c r="PJS280" s="715"/>
      <c r="PJT280" s="715"/>
      <c r="PJU280" s="715"/>
      <c r="PJV280" s="715"/>
      <c r="PJW280" s="715"/>
      <c r="PJX280" s="715"/>
      <c r="PJY280" s="715"/>
      <c r="PJZ280" s="715"/>
      <c r="PKA280" s="715"/>
      <c r="PKB280" s="715"/>
      <c r="PKC280" s="715"/>
      <c r="PKD280" s="715"/>
      <c r="PKE280" s="715"/>
      <c r="PKF280" s="715"/>
      <c r="PKG280" s="715"/>
      <c r="PKH280" s="715"/>
      <c r="PKI280" s="715"/>
      <c r="PKJ280" s="715"/>
      <c r="PKK280" s="715"/>
      <c r="PKL280" s="715"/>
      <c r="PKM280" s="715"/>
      <c r="PKN280" s="715"/>
      <c r="PKO280" s="715"/>
      <c r="PKP280" s="715"/>
      <c r="PKQ280" s="715"/>
      <c r="PKR280" s="715"/>
      <c r="PKS280" s="715"/>
      <c r="PKT280" s="715"/>
      <c r="PKU280" s="715"/>
      <c r="PKV280" s="715"/>
      <c r="PKW280" s="715"/>
      <c r="PKX280" s="715"/>
      <c r="PKY280" s="715"/>
      <c r="PKZ280" s="715"/>
      <c r="PLA280" s="715"/>
      <c r="PLB280" s="715"/>
      <c r="PLC280" s="715"/>
      <c r="PMW280" s="715"/>
      <c r="PMX280" s="715"/>
      <c r="PMY280" s="715"/>
      <c r="PMZ280" s="715"/>
      <c r="PNA280" s="715"/>
      <c r="PNB280" s="715"/>
      <c r="PNC280" s="715"/>
      <c r="PND280" s="715"/>
      <c r="PNE280" s="715"/>
      <c r="PNF280" s="715"/>
      <c r="PNG280" s="715"/>
      <c r="PNH280" s="715"/>
      <c r="PNI280" s="715"/>
      <c r="PNJ280" s="715"/>
      <c r="PNK280" s="715"/>
      <c r="PNL280" s="715"/>
      <c r="PNM280" s="715"/>
      <c r="PNN280" s="715"/>
      <c r="PNO280" s="715"/>
      <c r="PNP280" s="715"/>
      <c r="PNQ280" s="715"/>
      <c r="PNR280" s="715"/>
      <c r="PNS280" s="715"/>
      <c r="PNT280" s="715"/>
      <c r="PNU280" s="715"/>
      <c r="PNV280" s="715"/>
      <c r="PNW280" s="715"/>
      <c r="PNX280" s="715"/>
      <c r="PNY280" s="715"/>
      <c r="PNZ280" s="715"/>
      <c r="POA280" s="715"/>
      <c r="POB280" s="715"/>
      <c r="POC280" s="715"/>
      <c r="POD280" s="715"/>
      <c r="POE280" s="715"/>
      <c r="POF280" s="715"/>
      <c r="POG280" s="715"/>
      <c r="POH280" s="715"/>
      <c r="POI280" s="715"/>
      <c r="POJ280" s="715"/>
      <c r="POK280" s="715"/>
      <c r="POL280" s="715"/>
      <c r="POM280" s="715"/>
      <c r="PON280" s="715"/>
      <c r="POO280" s="715"/>
      <c r="POP280" s="715"/>
      <c r="POQ280" s="715"/>
      <c r="POR280" s="715"/>
      <c r="POS280" s="715"/>
      <c r="POT280" s="715"/>
      <c r="POU280" s="715"/>
      <c r="POV280" s="715"/>
      <c r="POW280" s="715"/>
      <c r="POX280" s="715"/>
      <c r="POY280" s="715"/>
      <c r="POZ280" s="715"/>
      <c r="PPA280" s="715"/>
      <c r="PPB280" s="715"/>
      <c r="PPC280" s="715"/>
      <c r="PPD280" s="715"/>
      <c r="PPE280" s="715"/>
      <c r="PPF280" s="715"/>
      <c r="PPG280" s="715"/>
      <c r="PPH280" s="715"/>
      <c r="PPI280" s="715"/>
      <c r="PPJ280" s="715"/>
      <c r="PPK280" s="715"/>
      <c r="PPL280" s="715"/>
      <c r="PPM280" s="715"/>
      <c r="PRG280" s="715"/>
      <c r="PRH280" s="715"/>
      <c r="PRI280" s="715"/>
      <c r="PRJ280" s="715"/>
      <c r="PRK280" s="715"/>
      <c r="PRL280" s="715"/>
      <c r="PRM280" s="715"/>
      <c r="PRN280" s="715"/>
      <c r="PRO280" s="715"/>
      <c r="PRP280" s="715"/>
      <c r="PRQ280" s="715"/>
      <c r="PRR280" s="715"/>
      <c r="PRS280" s="715"/>
      <c r="PRT280" s="715"/>
      <c r="PRU280" s="715"/>
      <c r="PRV280" s="715"/>
      <c r="PRW280" s="715"/>
      <c r="PRX280" s="715"/>
      <c r="PRY280" s="715"/>
      <c r="PRZ280" s="715"/>
      <c r="PSA280" s="715"/>
      <c r="PSB280" s="715"/>
      <c r="PSC280" s="715"/>
      <c r="PSD280" s="715"/>
      <c r="PSE280" s="715"/>
      <c r="PSF280" s="715"/>
      <c r="PSG280" s="715"/>
      <c r="PSH280" s="715"/>
      <c r="PSI280" s="715"/>
      <c r="PSJ280" s="715"/>
      <c r="PSK280" s="715"/>
      <c r="PSL280" s="715"/>
      <c r="PSM280" s="715"/>
      <c r="PSN280" s="715"/>
      <c r="PSO280" s="715"/>
      <c r="PSP280" s="715"/>
      <c r="PSQ280" s="715"/>
      <c r="PSR280" s="715"/>
      <c r="PSS280" s="715"/>
      <c r="PST280" s="715"/>
      <c r="PSU280" s="715"/>
      <c r="PSV280" s="715"/>
      <c r="PSW280" s="715"/>
      <c r="PSX280" s="715"/>
      <c r="PSY280" s="715"/>
      <c r="PSZ280" s="715"/>
      <c r="PTA280" s="715"/>
      <c r="PTB280" s="715"/>
      <c r="PTC280" s="715"/>
      <c r="PTD280" s="715"/>
      <c r="PTE280" s="715"/>
      <c r="PTF280" s="715"/>
      <c r="PTG280" s="715"/>
      <c r="PTH280" s="715"/>
      <c r="PTI280" s="715"/>
      <c r="PTJ280" s="715"/>
      <c r="PTK280" s="715"/>
      <c r="PTL280" s="715"/>
      <c r="PTM280" s="715"/>
      <c r="PTN280" s="715"/>
      <c r="PTO280" s="715"/>
      <c r="PTP280" s="715"/>
      <c r="PTQ280" s="715"/>
      <c r="PTR280" s="715"/>
      <c r="PTS280" s="715"/>
      <c r="PTT280" s="715"/>
      <c r="PTU280" s="715"/>
      <c r="PTV280" s="715"/>
      <c r="PTW280" s="715"/>
      <c r="PVQ280" s="715"/>
      <c r="PVR280" s="715"/>
      <c r="PVS280" s="715"/>
      <c r="PVT280" s="715"/>
      <c r="PVU280" s="715"/>
      <c r="PVV280" s="715"/>
      <c r="PVW280" s="715"/>
      <c r="PVX280" s="715"/>
      <c r="PVY280" s="715"/>
      <c r="PVZ280" s="715"/>
      <c r="PWA280" s="715"/>
      <c r="PWB280" s="715"/>
      <c r="PWC280" s="715"/>
      <c r="PWD280" s="715"/>
      <c r="PWE280" s="715"/>
      <c r="PWF280" s="715"/>
      <c r="PWG280" s="715"/>
      <c r="PWH280" s="715"/>
      <c r="PWI280" s="715"/>
      <c r="PWJ280" s="715"/>
      <c r="PWK280" s="715"/>
      <c r="PWL280" s="715"/>
      <c r="PWM280" s="715"/>
      <c r="PWN280" s="715"/>
      <c r="PWO280" s="715"/>
      <c r="PWP280" s="715"/>
      <c r="PWQ280" s="715"/>
      <c r="PWR280" s="715"/>
      <c r="PWS280" s="715"/>
      <c r="PWT280" s="715"/>
      <c r="PWU280" s="715"/>
      <c r="PWV280" s="715"/>
      <c r="PWW280" s="715"/>
      <c r="PWX280" s="715"/>
      <c r="PWY280" s="715"/>
      <c r="PWZ280" s="715"/>
      <c r="PXA280" s="715"/>
      <c r="PXB280" s="715"/>
      <c r="PXC280" s="715"/>
      <c r="PXD280" s="715"/>
      <c r="PXE280" s="715"/>
      <c r="PXF280" s="715"/>
      <c r="PXG280" s="715"/>
      <c r="PXH280" s="715"/>
      <c r="PXI280" s="715"/>
      <c r="PXJ280" s="715"/>
      <c r="PXK280" s="715"/>
      <c r="PXL280" s="715"/>
      <c r="PXM280" s="715"/>
      <c r="PXN280" s="715"/>
      <c r="PXO280" s="715"/>
      <c r="PXP280" s="715"/>
      <c r="PXQ280" s="715"/>
      <c r="PXR280" s="715"/>
      <c r="PXS280" s="715"/>
      <c r="PXT280" s="715"/>
      <c r="PXU280" s="715"/>
      <c r="PXV280" s="715"/>
      <c r="PXW280" s="715"/>
      <c r="PXX280" s="715"/>
      <c r="PXY280" s="715"/>
      <c r="PXZ280" s="715"/>
      <c r="PYA280" s="715"/>
      <c r="PYB280" s="715"/>
      <c r="PYC280" s="715"/>
      <c r="PYD280" s="715"/>
      <c r="PYE280" s="715"/>
      <c r="PYF280" s="715"/>
      <c r="PYG280" s="715"/>
      <c r="QAA280" s="715"/>
      <c r="QAB280" s="715"/>
      <c r="QAC280" s="715"/>
      <c r="QAD280" s="715"/>
      <c r="QAE280" s="715"/>
      <c r="QAF280" s="715"/>
      <c r="QAG280" s="715"/>
      <c r="QAH280" s="715"/>
      <c r="QAI280" s="715"/>
      <c r="QAJ280" s="715"/>
      <c r="QAK280" s="715"/>
      <c r="QAL280" s="715"/>
      <c r="QAM280" s="715"/>
      <c r="QAN280" s="715"/>
      <c r="QAO280" s="715"/>
      <c r="QAP280" s="715"/>
      <c r="QAQ280" s="715"/>
      <c r="QAR280" s="715"/>
      <c r="QAS280" s="715"/>
      <c r="QAT280" s="715"/>
      <c r="QAU280" s="715"/>
      <c r="QAV280" s="715"/>
      <c r="QAW280" s="715"/>
      <c r="QAX280" s="715"/>
      <c r="QAY280" s="715"/>
      <c r="QAZ280" s="715"/>
      <c r="QBA280" s="715"/>
      <c r="QBB280" s="715"/>
      <c r="QBC280" s="715"/>
      <c r="QBD280" s="715"/>
      <c r="QBE280" s="715"/>
      <c r="QBF280" s="715"/>
      <c r="QBG280" s="715"/>
      <c r="QBH280" s="715"/>
      <c r="QBI280" s="715"/>
      <c r="QBJ280" s="715"/>
      <c r="QBK280" s="715"/>
      <c r="QBL280" s="715"/>
      <c r="QBM280" s="715"/>
      <c r="QBN280" s="715"/>
      <c r="QBO280" s="715"/>
      <c r="QBP280" s="715"/>
      <c r="QBQ280" s="715"/>
      <c r="QBR280" s="715"/>
      <c r="QBS280" s="715"/>
      <c r="QBT280" s="715"/>
      <c r="QBU280" s="715"/>
      <c r="QBV280" s="715"/>
      <c r="QBW280" s="715"/>
      <c r="QBX280" s="715"/>
      <c r="QBY280" s="715"/>
      <c r="QBZ280" s="715"/>
      <c r="QCA280" s="715"/>
      <c r="QCB280" s="715"/>
      <c r="QCC280" s="715"/>
      <c r="QCD280" s="715"/>
      <c r="QCE280" s="715"/>
      <c r="QCF280" s="715"/>
      <c r="QCG280" s="715"/>
      <c r="QCH280" s="715"/>
      <c r="QCI280" s="715"/>
      <c r="QCJ280" s="715"/>
      <c r="QCK280" s="715"/>
      <c r="QCL280" s="715"/>
      <c r="QCM280" s="715"/>
      <c r="QCN280" s="715"/>
      <c r="QCO280" s="715"/>
      <c r="QCP280" s="715"/>
      <c r="QCQ280" s="715"/>
      <c r="QEK280" s="715"/>
      <c r="QEL280" s="715"/>
      <c r="QEM280" s="715"/>
      <c r="QEN280" s="715"/>
      <c r="QEO280" s="715"/>
      <c r="QEP280" s="715"/>
      <c r="QEQ280" s="715"/>
      <c r="QER280" s="715"/>
      <c r="QES280" s="715"/>
      <c r="QET280" s="715"/>
      <c r="QEU280" s="715"/>
      <c r="QEV280" s="715"/>
      <c r="QEW280" s="715"/>
      <c r="QEX280" s="715"/>
      <c r="QEY280" s="715"/>
      <c r="QEZ280" s="715"/>
      <c r="QFA280" s="715"/>
      <c r="QFB280" s="715"/>
      <c r="QFC280" s="715"/>
      <c r="QFD280" s="715"/>
      <c r="QFE280" s="715"/>
      <c r="QFF280" s="715"/>
      <c r="QFG280" s="715"/>
      <c r="QFH280" s="715"/>
      <c r="QFI280" s="715"/>
      <c r="QFJ280" s="715"/>
      <c r="QFK280" s="715"/>
      <c r="QFL280" s="715"/>
      <c r="QFM280" s="715"/>
      <c r="QFN280" s="715"/>
      <c r="QFO280" s="715"/>
      <c r="QFP280" s="715"/>
      <c r="QFQ280" s="715"/>
      <c r="QFR280" s="715"/>
      <c r="QFS280" s="715"/>
      <c r="QFT280" s="715"/>
      <c r="QFU280" s="715"/>
      <c r="QFV280" s="715"/>
      <c r="QFW280" s="715"/>
      <c r="QFX280" s="715"/>
      <c r="QFY280" s="715"/>
      <c r="QFZ280" s="715"/>
      <c r="QGA280" s="715"/>
      <c r="QGB280" s="715"/>
      <c r="QGC280" s="715"/>
      <c r="QGD280" s="715"/>
      <c r="QGE280" s="715"/>
      <c r="QGF280" s="715"/>
      <c r="QGG280" s="715"/>
      <c r="QGH280" s="715"/>
      <c r="QGI280" s="715"/>
      <c r="QGJ280" s="715"/>
      <c r="QGK280" s="715"/>
      <c r="QGL280" s="715"/>
      <c r="QGM280" s="715"/>
      <c r="QGN280" s="715"/>
      <c r="QGO280" s="715"/>
      <c r="QGP280" s="715"/>
      <c r="QGQ280" s="715"/>
      <c r="QGR280" s="715"/>
      <c r="QGS280" s="715"/>
      <c r="QGT280" s="715"/>
      <c r="QGU280" s="715"/>
      <c r="QGV280" s="715"/>
      <c r="QGW280" s="715"/>
      <c r="QGX280" s="715"/>
      <c r="QGY280" s="715"/>
      <c r="QGZ280" s="715"/>
      <c r="QHA280" s="715"/>
      <c r="QIU280" s="715"/>
      <c r="QIV280" s="715"/>
      <c r="QIW280" s="715"/>
      <c r="QIX280" s="715"/>
      <c r="QIY280" s="715"/>
      <c r="QIZ280" s="715"/>
      <c r="QJA280" s="715"/>
      <c r="QJB280" s="715"/>
      <c r="QJC280" s="715"/>
      <c r="QJD280" s="715"/>
      <c r="QJE280" s="715"/>
      <c r="QJF280" s="715"/>
      <c r="QJG280" s="715"/>
      <c r="QJH280" s="715"/>
      <c r="QJI280" s="715"/>
      <c r="QJJ280" s="715"/>
      <c r="QJK280" s="715"/>
      <c r="QJL280" s="715"/>
      <c r="QJM280" s="715"/>
      <c r="QJN280" s="715"/>
      <c r="QJO280" s="715"/>
      <c r="QJP280" s="715"/>
      <c r="QJQ280" s="715"/>
      <c r="QJR280" s="715"/>
      <c r="QJS280" s="715"/>
      <c r="QJT280" s="715"/>
      <c r="QJU280" s="715"/>
      <c r="QJV280" s="715"/>
      <c r="QJW280" s="715"/>
      <c r="QJX280" s="715"/>
      <c r="QJY280" s="715"/>
      <c r="QJZ280" s="715"/>
      <c r="QKA280" s="715"/>
      <c r="QKB280" s="715"/>
      <c r="QKC280" s="715"/>
      <c r="QKD280" s="715"/>
      <c r="QKE280" s="715"/>
      <c r="QKF280" s="715"/>
      <c r="QKG280" s="715"/>
      <c r="QKH280" s="715"/>
      <c r="QKI280" s="715"/>
      <c r="QKJ280" s="715"/>
      <c r="QKK280" s="715"/>
      <c r="QKL280" s="715"/>
      <c r="QKM280" s="715"/>
      <c r="QKN280" s="715"/>
      <c r="QKO280" s="715"/>
      <c r="QKP280" s="715"/>
      <c r="QKQ280" s="715"/>
      <c r="QKR280" s="715"/>
      <c r="QKS280" s="715"/>
      <c r="QKT280" s="715"/>
      <c r="QKU280" s="715"/>
      <c r="QKV280" s="715"/>
      <c r="QKW280" s="715"/>
      <c r="QKX280" s="715"/>
      <c r="QKY280" s="715"/>
      <c r="QKZ280" s="715"/>
      <c r="QLA280" s="715"/>
      <c r="QLB280" s="715"/>
      <c r="QLC280" s="715"/>
      <c r="QLD280" s="715"/>
      <c r="QLE280" s="715"/>
      <c r="QLF280" s="715"/>
      <c r="QLG280" s="715"/>
      <c r="QLH280" s="715"/>
      <c r="QLI280" s="715"/>
      <c r="QLJ280" s="715"/>
      <c r="QLK280" s="715"/>
      <c r="QNE280" s="715"/>
      <c r="QNF280" s="715"/>
      <c r="QNG280" s="715"/>
      <c r="QNH280" s="715"/>
      <c r="QNI280" s="715"/>
      <c r="QNJ280" s="715"/>
      <c r="QNK280" s="715"/>
      <c r="QNL280" s="715"/>
      <c r="QNM280" s="715"/>
      <c r="QNN280" s="715"/>
      <c r="QNO280" s="715"/>
      <c r="QNP280" s="715"/>
      <c r="QNQ280" s="715"/>
      <c r="QNR280" s="715"/>
      <c r="QNS280" s="715"/>
      <c r="QNT280" s="715"/>
      <c r="QNU280" s="715"/>
      <c r="QNV280" s="715"/>
      <c r="QNW280" s="715"/>
      <c r="QNX280" s="715"/>
      <c r="QNY280" s="715"/>
      <c r="QNZ280" s="715"/>
      <c r="QOA280" s="715"/>
      <c r="QOB280" s="715"/>
      <c r="QOC280" s="715"/>
      <c r="QOD280" s="715"/>
      <c r="QOE280" s="715"/>
      <c r="QOF280" s="715"/>
      <c r="QOG280" s="715"/>
      <c r="QOH280" s="715"/>
      <c r="QOI280" s="715"/>
      <c r="QOJ280" s="715"/>
      <c r="QOK280" s="715"/>
      <c r="QOL280" s="715"/>
      <c r="QOM280" s="715"/>
      <c r="QON280" s="715"/>
      <c r="QOO280" s="715"/>
      <c r="QOP280" s="715"/>
      <c r="QOQ280" s="715"/>
      <c r="QOR280" s="715"/>
      <c r="QOS280" s="715"/>
      <c r="QOT280" s="715"/>
      <c r="QOU280" s="715"/>
      <c r="QOV280" s="715"/>
      <c r="QOW280" s="715"/>
      <c r="QOX280" s="715"/>
      <c r="QOY280" s="715"/>
      <c r="QOZ280" s="715"/>
      <c r="QPA280" s="715"/>
      <c r="QPB280" s="715"/>
      <c r="QPC280" s="715"/>
      <c r="QPD280" s="715"/>
      <c r="QPE280" s="715"/>
      <c r="QPF280" s="715"/>
      <c r="QPG280" s="715"/>
      <c r="QPH280" s="715"/>
      <c r="QPI280" s="715"/>
      <c r="QPJ280" s="715"/>
      <c r="QPK280" s="715"/>
      <c r="QPL280" s="715"/>
      <c r="QPM280" s="715"/>
      <c r="QPN280" s="715"/>
      <c r="QPO280" s="715"/>
      <c r="QPP280" s="715"/>
      <c r="QPQ280" s="715"/>
      <c r="QPR280" s="715"/>
      <c r="QPS280" s="715"/>
      <c r="QPT280" s="715"/>
      <c r="QPU280" s="715"/>
      <c r="QRO280" s="715"/>
      <c r="QRP280" s="715"/>
      <c r="QRQ280" s="715"/>
      <c r="QRR280" s="715"/>
      <c r="QRS280" s="715"/>
      <c r="QRT280" s="715"/>
      <c r="QRU280" s="715"/>
      <c r="QRV280" s="715"/>
      <c r="QRW280" s="715"/>
      <c r="QRX280" s="715"/>
      <c r="QRY280" s="715"/>
      <c r="QRZ280" s="715"/>
      <c r="QSA280" s="715"/>
      <c r="QSB280" s="715"/>
      <c r="QSC280" s="715"/>
      <c r="QSD280" s="715"/>
      <c r="QSE280" s="715"/>
      <c r="QSF280" s="715"/>
      <c r="QSG280" s="715"/>
      <c r="QSH280" s="715"/>
      <c r="QSI280" s="715"/>
      <c r="QSJ280" s="715"/>
      <c r="QSK280" s="715"/>
      <c r="QSL280" s="715"/>
      <c r="QSM280" s="715"/>
      <c r="QSN280" s="715"/>
      <c r="QSO280" s="715"/>
      <c r="QSP280" s="715"/>
      <c r="QSQ280" s="715"/>
      <c r="QSR280" s="715"/>
      <c r="QSS280" s="715"/>
      <c r="QST280" s="715"/>
      <c r="QSU280" s="715"/>
      <c r="QSV280" s="715"/>
      <c r="QSW280" s="715"/>
      <c r="QSX280" s="715"/>
      <c r="QSY280" s="715"/>
      <c r="QSZ280" s="715"/>
      <c r="QTA280" s="715"/>
      <c r="QTB280" s="715"/>
      <c r="QTC280" s="715"/>
      <c r="QTD280" s="715"/>
      <c r="QTE280" s="715"/>
      <c r="QTF280" s="715"/>
      <c r="QTG280" s="715"/>
      <c r="QTH280" s="715"/>
      <c r="QTI280" s="715"/>
      <c r="QTJ280" s="715"/>
      <c r="QTK280" s="715"/>
      <c r="QTL280" s="715"/>
      <c r="QTM280" s="715"/>
      <c r="QTN280" s="715"/>
      <c r="QTO280" s="715"/>
      <c r="QTP280" s="715"/>
      <c r="QTQ280" s="715"/>
      <c r="QTR280" s="715"/>
      <c r="QTS280" s="715"/>
      <c r="QTT280" s="715"/>
      <c r="QTU280" s="715"/>
      <c r="QTV280" s="715"/>
      <c r="QTW280" s="715"/>
      <c r="QTX280" s="715"/>
      <c r="QTY280" s="715"/>
      <c r="QTZ280" s="715"/>
      <c r="QUA280" s="715"/>
      <c r="QUB280" s="715"/>
      <c r="QUC280" s="715"/>
      <c r="QUD280" s="715"/>
      <c r="QUE280" s="715"/>
      <c r="QVY280" s="715"/>
      <c r="QVZ280" s="715"/>
      <c r="QWA280" s="715"/>
      <c r="QWB280" s="715"/>
      <c r="QWC280" s="715"/>
      <c r="QWD280" s="715"/>
      <c r="QWE280" s="715"/>
      <c r="QWF280" s="715"/>
      <c r="QWG280" s="715"/>
      <c r="QWH280" s="715"/>
      <c r="QWI280" s="715"/>
      <c r="QWJ280" s="715"/>
      <c r="QWK280" s="715"/>
      <c r="QWL280" s="715"/>
      <c r="QWM280" s="715"/>
      <c r="QWN280" s="715"/>
      <c r="QWO280" s="715"/>
      <c r="QWP280" s="715"/>
      <c r="QWQ280" s="715"/>
      <c r="QWR280" s="715"/>
      <c r="QWS280" s="715"/>
      <c r="QWT280" s="715"/>
      <c r="QWU280" s="715"/>
      <c r="QWV280" s="715"/>
      <c r="QWW280" s="715"/>
      <c r="QWX280" s="715"/>
      <c r="QWY280" s="715"/>
      <c r="QWZ280" s="715"/>
      <c r="QXA280" s="715"/>
      <c r="QXB280" s="715"/>
      <c r="QXC280" s="715"/>
      <c r="QXD280" s="715"/>
      <c r="QXE280" s="715"/>
      <c r="QXF280" s="715"/>
      <c r="QXG280" s="715"/>
      <c r="QXH280" s="715"/>
      <c r="QXI280" s="715"/>
      <c r="QXJ280" s="715"/>
      <c r="QXK280" s="715"/>
      <c r="QXL280" s="715"/>
      <c r="QXM280" s="715"/>
      <c r="QXN280" s="715"/>
      <c r="QXO280" s="715"/>
      <c r="QXP280" s="715"/>
      <c r="QXQ280" s="715"/>
      <c r="QXR280" s="715"/>
      <c r="QXS280" s="715"/>
      <c r="QXT280" s="715"/>
      <c r="QXU280" s="715"/>
      <c r="QXV280" s="715"/>
      <c r="QXW280" s="715"/>
      <c r="QXX280" s="715"/>
      <c r="QXY280" s="715"/>
      <c r="QXZ280" s="715"/>
      <c r="QYA280" s="715"/>
      <c r="QYB280" s="715"/>
      <c r="QYC280" s="715"/>
      <c r="QYD280" s="715"/>
      <c r="QYE280" s="715"/>
      <c r="QYF280" s="715"/>
      <c r="QYG280" s="715"/>
      <c r="QYH280" s="715"/>
      <c r="QYI280" s="715"/>
      <c r="QYJ280" s="715"/>
      <c r="QYK280" s="715"/>
      <c r="QYL280" s="715"/>
      <c r="QYM280" s="715"/>
      <c r="QYN280" s="715"/>
      <c r="QYO280" s="715"/>
      <c r="RAI280" s="715"/>
      <c r="RAJ280" s="715"/>
      <c r="RAK280" s="715"/>
      <c r="RAL280" s="715"/>
      <c r="RAM280" s="715"/>
      <c r="RAN280" s="715"/>
      <c r="RAO280" s="715"/>
      <c r="RAP280" s="715"/>
      <c r="RAQ280" s="715"/>
      <c r="RAR280" s="715"/>
      <c r="RAS280" s="715"/>
      <c r="RAT280" s="715"/>
      <c r="RAU280" s="715"/>
      <c r="RAV280" s="715"/>
      <c r="RAW280" s="715"/>
      <c r="RAX280" s="715"/>
      <c r="RAY280" s="715"/>
      <c r="RAZ280" s="715"/>
      <c r="RBA280" s="715"/>
      <c r="RBB280" s="715"/>
      <c r="RBC280" s="715"/>
      <c r="RBD280" s="715"/>
      <c r="RBE280" s="715"/>
      <c r="RBF280" s="715"/>
      <c r="RBG280" s="715"/>
      <c r="RBH280" s="715"/>
      <c r="RBI280" s="715"/>
      <c r="RBJ280" s="715"/>
      <c r="RBK280" s="715"/>
      <c r="RBL280" s="715"/>
      <c r="RBM280" s="715"/>
      <c r="RBN280" s="715"/>
      <c r="RBO280" s="715"/>
      <c r="RBP280" s="715"/>
      <c r="RBQ280" s="715"/>
      <c r="RBR280" s="715"/>
      <c r="RBS280" s="715"/>
      <c r="RBT280" s="715"/>
      <c r="RBU280" s="715"/>
      <c r="RBV280" s="715"/>
      <c r="RBW280" s="715"/>
      <c r="RBX280" s="715"/>
      <c r="RBY280" s="715"/>
      <c r="RBZ280" s="715"/>
      <c r="RCA280" s="715"/>
      <c r="RCB280" s="715"/>
      <c r="RCC280" s="715"/>
      <c r="RCD280" s="715"/>
      <c r="RCE280" s="715"/>
      <c r="RCF280" s="715"/>
      <c r="RCG280" s="715"/>
      <c r="RCH280" s="715"/>
      <c r="RCI280" s="715"/>
      <c r="RCJ280" s="715"/>
      <c r="RCK280" s="715"/>
      <c r="RCL280" s="715"/>
      <c r="RCM280" s="715"/>
      <c r="RCN280" s="715"/>
      <c r="RCO280" s="715"/>
      <c r="RCP280" s="715"/>
      <c r="RCQ280" s="715"/>
      <c r="RCR280" s="715"/>
      <c r="RCS280" s="715"/>
      <c r="RCT280" s="715"/>
      <c r="RCU280" s="715"/>
      <c r="RCV280" s="715"/>
      <c r="RCW280" s="715"/>
      <c r="RCX280" s="715"/>
      <c r="RCY280" s="715"/>
      <c r="RES280" s="715"/>
      <c r="RET280" s="715"/>
      <c r="REU280" s="715"/>
      <c r="REV280" s="715"/>
      <c r="REW280" s="715"/>
      <c r="REX280" s="715"/>
      <c r="REY280" s="715"/>
      <c r="REZ280" s="715"/>
      <c r="RFA280" s="715"/>
      <c r="RFB280" s="715"/>
      <c r="RFC280" s="715"/>
      <c r="RFD280" s="715"/>
      <c r="RFE280" s="715"/>
      <c r="RFF280" s="715"/>
      <c r="RFG280" s="715"/>
      <c r="RFH280" s="715"/>
      <c r="RFI280" s="715"/>
      <c r="RFJ280" s="715"/>
      <c r="RFK280" s="715"/>
      <c r="RFL280" s="715"/>
      <c r="RFM280" s="715"/>
      <c r="RFN280" s="715"/>
      <c r="RFO280" s="715"/>
      <c r="RFP280" s="715"/>
      <c r="RFQ280" s="715"/>
      <c r="RFR280" s="715"/>
      <c r="RFS280" s="715"/>
      <c r="RFT280" s="715"/>
      <c r="RFU280" s="715"/>
      <c r="RFV280" s="715"/>
      <c r="RFW280" s="715"/>
      <c r="RFX280" s="715"/>
      <c r="RFY280" s="715"/>
      <c r="RFZ280" s="715"/>
      <c r="RGA280" s="715"/>
      <c r="RGB280" s="715"/>
      <c r="RGC280" s="715"/>
      <c r="RGD280" s="715"/>
      <c r="RGE280" s="715"/>
      <c r="RGF280" s="715"/>
      <c r="RGG280" s="715"/>
      <c r="RGH280" s="715"/>
      <c r="RGI280" s="715"/>
      <c r="RGJ280" s="715"/>
      <c r="RGK280" s="715"/>
      <c r="RGL280" s="715"/>
      <c r="RGM280" s="715"/>
      <c r="RGN280" s="715"/>
      <c r="RGO280" s="715"/>
      <c r="RGP280" s="715"/>
      <c r="RGQ280" s="715"/>
      <c r="RGR280" s="715"/>
      <c r="RGS280" s="715"/>
      <c r="RGT280" s="715"/>
      <c r="RGU280" s="715"/>
      <c r="RGV280" s="715"/>
      <c r="RGW280" s="715"/>
      <c r="RGX280" s="715"/>
      <c r="RGY280" s="715"/>
      <c r="RGZ280" s="715"/>
      <c r="RHA280" s="715"/>
      <c r="RHB280" s="715"/>
      <c r="RHC280" s="715"/>
      <c r="RHD280" s="715"/>
      <c r="RHE280" s="715"/>
      <c r="RHF280" s="715"/>
      <c r="RHG280" s="715"/>
      <c r="RHH280" s="715"/>
      <c r="RHI280" s="715"/>
      <c r="RJC280" s="715"/>
      <c r="RJD280" s="715"/>
      <c r="RJE280" s="715"/>
      <c r="RJF280" s="715"/>
      <c r="RJG280" s="715"/>
      <c r="RJH280" s="715"/>
      <c r="RJI280" s="715"/>
      <c r="RJJ280" s="715"/>
      <c r="RJK280" s="715"/>
      <c r="RJL280" s="715"/>
      <c r="RJM280" s="715"/>
      <c r="RJN280" s="715"/>
      <c r="RJO280" s="715"/>
      <c r="RJP280" s="715"/>
      <c r="RJQ280" s="715"/>
      <c r="RJR280" s="715"/>
      <c r="RJS280" s="715"/>
      <c r="RJT280" s="715"/>
      <c r="RJU280" s="715"/>
      <c r="RJV280" s="715"/>
      <c r="RJW280" s="715"/>
      <c r="RJX280" s="715"/>
      <c r="RJY280" s="715"/>
      <c r="RJZ280" s="715"/>
      <c r="RKA280" s="715"/>
      <c r="RKB280" s="715"/>
      <c r="RKC280" s="715"/>
      <c r="RKD280" s="715"/>
      <c r="RKE280" s="715"/>
      <c r="RKF280" s="715"/>
      <c r="RKG280" s="715"/>
      <c r="RKH280" s="715"/>
      <c r="RKI280" s="715"/>
      <c r="RKJ280" s="715"/>
      <c r="RKK280" s="715"/>
      <c r="RKL280" s="715"/>
      <c r="RKM280" s="715"/>
      <c r="RKN280" s="715"/>
      <c r="RKO280" s="715"/>
      <c r="RKP280" s="715"/>
      <c r="RKQ280" s="715"/>
      <c r="RKR280" s="715"/>
      <c r="RKS280" s="715"/>
      <c r="RKT280" s="715"/>
      <c r="RKU280" s="715"/>
      <c r="RKV280" s="715"/>
      <c r="RKW280" s="715"/>
      <c r="RKX280" s="715"/>
      <c r="RKY280" s="715"/>
      <c r="RKZ280" s="715"/>
      <c r="RLA280" s="715"/>
      <c r="RLB280" s="715"/>
      <c r="RLC280" s="715"/>
      <c r="RLD280" s="715"/>
      <c r="RLE280" s="715"/>
      <c r="RLF280" s="715"/>
      <c r="RLG280" s="715"/>
      <c r="RLH280" s="715"/>
      <c r="RLI280" s="715"/>
      <c r="RLJ280" s="715"/>
      <c r="RLK280" s="715"/>
      <c r="RLL280" s="715"/>
      <c r="RLM280" s="715"/>
      <c r="RLN280" s="715"/>
      <c r="RLO280" s="715"/>
      <c r="RLP280" s="715"/>
      <c r="RLQ280" s="715"/>
      <c r="RLR280" s="715"/>
      <c r="RLS280" s="715"/>
      <c r="RNM280" s="715"/>
      <c r="RNN280" s="715"/>
      <c r="RNO280" s="715"/>
      <c r="RNP280" s="715"/>
      <c r="RNQ280" s="715"/>
      <c r="RNR280" s="715"/>
      <c r="RNS280" s="715"/>
      <c r="RNT280" s="715"/>
      <c r="RNU280" s="715"/>
      <c r="RNV280" s="715"/>
      <c r="RNW280" s="715"/>
      <c r="RNX280" s="715"/>
      <c r="RNY280" s="715"/>
      <c r="RNZ280" s="715"/>
      <c r="ROA280" s="715"/>
      <c r="ROB280" s="715"/>
      <c r="ROC280" s="715"/>
      <c r="ROD280" s="715"/>
      <c r="ROE280" s="715"/>
      <c r="ROF280" s="715"/>
      <c r="ROG280" s="715"/>
      <c r="ROH280" s="715"/>
      <c r="ROI280" s="715"/>
      <c r="ROJ280" s="715"/>
      <c r="ROK280" s="715"/>
      <c r="ROL280" s="715"/>
      <c r="ROM280" s="715"/>
      <c r="RON280" s="715"/>
      <c r="ROO280" s="715"/>
      <c r="ROP280" s="715"/>
      <c r="ROQ280" s="715"/>
      <c r="ROR280" s="715"/>
      <c r="ROS280" s="715"/>
      <c r="ROT280" s="715"/>
      <c r="ROU280" s="715"/>
      <c r="ROV280" s="715"/>
      <c r="ROW280" s="715"/>
      <c r="ROX280" s="715"/>
      <c r="ROY280" s="715"/>
      <c r="ROZ280" s="715"/>
      <c r="RPA280" s="715"/>
      <c r="RPB280" s="715"/>
      <c r="RPC280" s="715"/>
      <c r="RPD280" s="715"/>
      <c r="RPE280" s="715"/>
      <c r="RPF280" s="715"/>
      <c r="RPG280" s="715"/>
      <c r="RPH280" s="715"/>
      <c r="RPI280" s="715"/>
      <c r="RPJ280" s="715"/>
      <c r="RPK280" s="715"/>
      <c r="RPL280" s="715"/>
      <c r="RPM280" s="715"/>
      <c r="RPN280" s="715"/>
      <c r="RPO280" s="715"/>
      <c r="RPP280" s="715"/>
      <c r="RPQ280" s="715"/>
      <c r="RPR280" s="715"/>
      <c r="RPS280" s="715"/>
      <c r="RPT280" s="715"/>
      <c r="RPU280" s="715"/>
      <c r="RPV280" s="715"/>
      <c r="RPW280" s="715"/>
      <c r="RPX280" s="715"/>
      <c r="RPY280" s="715"/>
      <c r="RPZ280" s="715"/>
      <c r="RQA280" s="715"/>
      <c r="RQB280" s="715"/>
      <c r="RQC280" s="715"/>
      <c r="RRW280" s="715"/>
      <c r="RRX280" s="715"/>
      <c r="RRY280" s="715"/>
      <c r="RRZ280" s="715"/>
      <c r="RSA280" s="715"/>
      <c r="RSB280" s="715"/>
      <c r="RSC280" s="715"/>
      <c r="RSD280" s="715"/>
      <c r="RSE280" s="715"/>
      <c r="RSF280" s="715"/>
      <c r="RSG280" s="715"/>
      <c r="RSH280" s="715"/>
      <c r="RSI280" s="715"/>
      <c r="RSJ280" s="715"/>
      <c r="RSK280" s="715"/>
      <c r="RSL280" s="715"/>
      <c r="RSM280" s="715"/>
      <c r="RSN280" s="715"/>
      <c r="RSO280" s="715"/>
      <c r="RSP280" s="715"/>
      <c r="RSQ280" s="715"/>
      <c r="RSR280" s="715"/>
      <c r="RSS280" s="715"/>
      <c r="RST280" s="715"/>
      <c r="RSU280" s="715"/>
      <c r="RSV280" s="715"/>
      <c r="RSW280" s="715"/>
      <c r="RSX280" s="715"/>
      <c r="RSY280" s="715"/>
      <c r="RSZ280" s="715"/>
      <c r="RTA280" s="715"/>
      <c r="RTB280" s="715"/>
      <c r="RTC280" s="715"/>
      <c r="RTD280" s="715"/>
      <c r="RTE280" s="715"/>
      <c r="RTF280" s="715"/>
      <c r="RTG280" s="715"/>
      <c r="RTH280" s="715"/>
      <c r="RTI280" s="715"/>
      <c r="RTJ280" s="715"/>
      <c r="RTK280" s="715"/>
      <c r="RTL280" s="715"/>
      <c r="RTM280" s="715"/>
      <c r="RTN280" s="715"/>
      <c r="RTO280" s="715"/>
      <c r="RTP280" s="715"/>
      <c r="RTQ280" s="715"/>
      <c r="RTR280" s="715"/>
      <c r="RTS280" s="715"/>
      <c r="RTT280" s="715"/>
      <c r="RTU280" s="715"/>
      <c r="RTV280" s="715"/>
      <c r="RTW280" s="715"/>
      <c r="RTX280" s="715"/>
      <c r="RTY280" s="715"/>
      <c r="RTZ280" s="715"/>
      <c r="RUA280" s="715"/>
      <c r="RUB280" s="715"/>
      <c r="RUC280" s="715"/>
      <c r="RUD280" s="715"/>
      <c r="RUE280" s="715"/>
      <c r="RUF280" s="715"/>
      <c r="RUG280" s="715"/>
      <c r="RUH280" s="715"/>
      <c r="RUI280" s="715"/>
      <c r="RUJ280" s="715"/>
      <c r="RUK280" s="715"/>
      <c r="RUL280" s="715"/>
      <c r="RUM280" s="715"/>
      <c r="RWG280" s="715"/>
      <c r="RWH280" s="715"/>
      <c r="RWI280" s="715"/>
      <c r="RWJ280" s="715"/>
      <c r="RWK280" s="715"/>
      <c r="RWL280" s="715"/>
      <c r="RWM280" s="715"/>
      <c r="RWN280" s="715"/>
      <c r="RWO280" s="715"/>
      <c r="RWP280" s="715"/>
      <c r="RWQ280" s="715"/>
      <c r="RWR280" s="715"/>
      <c r="RWS280" s="715"/>
      <c r="RWT280" s="715"/>
      <c r="RWU280" s="715"/>
      <c r="RWV280" s="715"/>
      <c r="RWW280" s="715"/>
      <c r="RWX280" s="715"/>
      <c r="RWY280" s="715"/>
      <c r="RWZ280" s="715"/>
      <c r="RXA280" s="715"/>
      <c r="RXB280" s="715"/>
      <c r="RXC280" s="715"/>
      <c r="RXD280" s="715"/>
      <c r="RXE280" s="715"/>
      <c r="RXF280" s="715"/>
      <c r="RXG280" s="715"/>
      <c r="RXH280" s="715"/>
      <c r="RXI280" s="715"/>
      <c r="RXJ280" s="715"/>
      <c r="RXK280" s="715"/>
      <c r="RXL280" s="715"/>
      <c r="RXM280" s="715"/>
      <c r="RXN280" s="715"/>
      <c r="RXO280" s="715"/>
      <c r="RXP280" s="715"/>
      <c r="RXQ280" s="715"/>
      <c r="RXR280" s="715"/>
      <c r="RXS280" s="715"/>
      <c r="RXT280" s="715"/>
      <c r="RXU280" s="715"/>
      <c r="RXV280" s="715"/>
      <c r="RXW280" s="715"/>
      <c r="RXX280" s="715"/>
      <c r="RXY280" s="715"/>
      <c r="RXZ280" s="715"/>
      <c r="RYA280" s="715"/>
      <c r="RYB280" s="715"/>
      <c r="RYC280" s="715"/>
      <c r="RYD280" s="715"/>
      <c r="RYE280" s="715"/>
      <c r="RYF280" s="715"/>
      <c r="RYG280" s="715"/>
      <c r="RYH280" s="715"/>
      <c r="RYI280" s="715"/>
      <c r="RYJ280" s="715"/>
      <c r="RYK280" s="715"/>
      <c r="RYL280" s="715"/>
      <c r="RYM280" s="715"/>
      <c r="RYN280" s="715"/>
      <c r="RYO280" s="715"/>
      <c r="RYP280" s="715"/>
      <c r="RYQ280" s="715"/>
      <c r="RYR280" s="715"/>
      <c r="RYS280" s="715"/>
      <c r="RYT280" s="715"/>
      <c r="RYU280" s="715"/>
      <c r="RYV280" s="715"/>
      <c r="RYW280" s="715"/>
      <c r="SAQ280" s="715"/>
      <c r="SAR280" s="715"/>
      <c r="SAS280" s="715"/>
      <c r="SAT280" s="715"/>
      <c r="SAU280" s="715"/>
      <c r="SAV280" s="715"/>
      <c r="SAW280" s="715"/>
      <c r="SAX280" s="715"/>
      <c r="SAY280" s="715"/>
      <c r="SAZ280" s="715"/>
      <c r="SBA280" s="715"/>
      <c r="SBB280" s="715"/>
      <c r="SBC280" s="715"/>
      <c r="SBD280" s="715"/>
      <c r="SBE280" s="715"/>
      <c r="SBF280" s="715"/>
      <c r="SBG280" s="715"/>
      <c r="SBH280" s="715"/>
      <c r="SBI280" s="715"/>
      <c r="SBJ280" s="715"/>
      <c r="SBK280" s="715"/>
      <c r="SBL280" s="715"/>
      <c r="SBM280" s="715"/>
      <c r="SBN280" s="715"/>
      <c r="SBO280" s="715"/>
      <c r="SBP280" s="715"/>
      <c r="SBQ280" s="715"/>
      <c r="SBR280" s="715"/>
      <c r="SBS280" s="715"/>
      <c r="SBT280" s="715"/>
      <c r="SBU280" s="715"/>
      <c r="SBV280" s="715"/>
      <c r="SBW280" s="715"/>
      <c r="SBX280" s="715"/>
      <c r="SBY280" s="715"/>
      <c r="SBZ280" s="715"/>
      <c r="SCA280" s="715"/>
      <c r="SCB280" s="715"/>
      <c r="SCC280" s="715"/>
      <c r="SCD280" s="715"/>
      <c r="SCE280" s="715"/>
      <c r="SCF280" s="715"/>
      <c r="SCG280" s="715"/>
      <c r="SCH280" s="715"/>
      <c r="SCI280" s="715"/>
      <c r="SCJ280" s="715"/>
      <c r="SCK280" s="715"/>
      <c r="SCL280" s="715"/>
      <c r="SCM280" s="715"/>
      <c r="SCN280" s="715"/>
      <c r="SCO280" s="715"/>
      <c r="SCP280" s="715"/>
      <c r="SCQ280" s="715"/>
      <c r="SCR280" s="715"/>
      <c r="SCS280" s="715"/>
      <c r="SCT280" s="715"/>
      <c r="SCU280" s="715"/>
      <c r="SCV280" s="715"/>
      <c r="SCW280" s="715"/>
      <c r="SCX280" s="715"/>
      <c r="SCY280" s="715"/>
      <c r="SCZ280" s="715"/>
      <c r="SDA280" s="715"/>
      <c r="SDB280" s="715"/>
      <c r="SDC280" s="715"/>
      <c r="SDD280" s="715"/>
      <c r="SDE280" s="715"/>
      <c r="SDF280" s="715"/>
      <c r="SDG280" s="715"/>
      <c r="SFA280" s="715"/>
      <c r="SFB280" s="715"/>
      <c r="SFC280" s="715"/>
      <c r="SFD280" s="715"/>
      <c r="SFE280" s="715"/>
      <c r="SFF280" s="715"/>
      <c r="SFG280" s="715"/>
      <c r="SFH280" s="715"/>
      <c r="SFI280" s="715"/>
      <c r="SFJ280" s="715"/>
      <c r="SFK280" s="715"/>
      <c r="SFL280" s="715"/>
      <c r="SFM280" s="715"/>
      <c r="SFN280" s="715"/>
      <c r="SFO280" s="715"/>
      <c r="SFP280" s="715"/>
      <c r="SFQ280" s="715"/>
      <c r="SFR280" s="715"/>
      <c r="SFS280" s="715"/>
      <c r="SFT280" s="715"/>
      <c r="SFU280" s="715"/>
      <c r="SFV280" s="715"/>
      <c r="SFW280" s="715"/>
      <c r="SFX280" s="715"/>
      <c r="SFY280" s="715"/>
      <c r="SFZ280" s="715"/>
      <c r="SGA280" s="715"/>
      <c r="SGB280" s="715"/>
      <c r="SGC280" s="715"/>
      <c r="SGD280" s="715"/>
      <c r="SGE280" s="715"/>
      <c r="SGF280" s="715"/>
      <c r="SGG280" s="715"/>
      <c r="SGH280" s="715"/>
      <c r="SGI280" s="715"/>
      <c r="SGJ280" s="715"/>
      <c r="SGK280" s="715"/>
      <c r="SGL280" s="715"/>
      <c r="SGM280" s="715"/>
      <c r="SGN280" s="715"/>
      <c r="SGO280" s="715"/>
      <c r="SGP280" s="715"/>
      <c r="SGQ280" s="715"/>
      <c r="SGR280" s="715"/>
      <c r="SGS280" s="715"/>
      <c r="SGT280" s="715"/>
      <c r="SGU280" s="715"/>
      <c r="SGV280" s="715"/>
      <c r="SGW280" s="715"/>
      <c r="SGX280" s="715"/>
      <c r="SGY280" s="715"/>
      <c r="SGZ280" s="715"/>
      <c r="SHA280" s="715"/>
      <c r="SHB280" s="715"/>
      <c r="SHC280" s="715"/>
      <c r="SHD280" s="715"/>
      <c r="SHE280" s="715"/>
      <c r="SHF280" s="715"/>
      <c r="SHG280" s="715"/>
      <c r="SHH280" s="715"/>
      <c r="SHI280" s="715"/>
      <c r="SHJ280" s="715"/>
      <c r="SHK280" s="715"/>
      <c r="SHL280" s="715"/>
      <c r="SHM280" s="715"/>
      <c r="SHN280" s="715"/>
      <c r="SHO280" s="715"/>
      <c r="SHP280" s="715"/>
      <c r="SHQ280" s="715"/>
      <c r="SJK280" s="715"/>
      <c r="SJL280" s="715"/>
      <c r="SJM280" s="715"/>
      <c r="SJN280" s="715"/>
      <c r="SJO280" s="715"/>
      <c r="SJP280" s="715"/>
      <c r="SJQ280" s="715"/>
      <c r="SJR280" s="715"/>
      <c r="SJS280" s="715"/>
      <c r="SJT280" s="715"/>
      <c r="SJU280" s="715"/>
      <c r="SJV280" s="715"/>
      <c r="SJW280" s="715"/>
      <c r="SJX280" s="715"/>
      <c r="SJY280" s="715"/>
      <c r="SJZ280" s="715"/>
      <c r="SKA280" s="715"/>
      <c r="SKB280" s="715"/>
      <c r="SKC280" s="715"/>
      <c r="SKD280" s="715"/>
      <c r="SKE280" s="715"/>
      <c r="SKF280" s="715"/>
      <c r="SKG280" s="715"/>
      <c r="SKH280" s="715"/>
      <c r="SKI280" s="715"/>
      <c r="SKJ280" s="715"/>
      <c r="SKK280" s="715"/>
      <c r="SKL280" s="715"/>
      <c r="SKM280" s="715"/>
      <c r="SKN280" s="715"/>
      <c r="SKO280" s="715"/>
      <c r="SKP280" s="715"/>
      <c r="SKQ280" s="715"/>
      <c r="SKR280" s="715"/>
      <c r="SKS280" s="715"/>
      <c r="SKT280" s="715"/>
      <c r="SKU280" s="715"/>
      <c r="SKV280" s="715"/>
      <c r="SKW280" s="715"/>
      <c r="SKX280" s="715"/>
      <c r="SKY280" s="715"/>
      <c r="SKZ280" s="715"/>
      <c r="SLA280" s="715"/>
      <c r="SLB280" s="715"/>
      <c r="SLC280" s="715"/>
      <c r="SLD280" s="715"/>
      <c r="SLE280" s="715"/>
      <c r="SLF280" s="715"/>
      <c r="SLG280" s="715"/>
      <c r="SLH280" s="715"/>
      <c r="SLI280" s="715"/>
      <c r="SLJ280" s="715"/>
      <c r="SLK280" s="715"/>
      <c r="SLL280" s="715"/>
      <c r="SLM280" s="715"/>
      <c r="SLN280" s="715"/>
      <c r="SLO280" s="715"/>
      <c r="SLP280" s="715"/>
      <c r="SLQ280" s="715"/>
      <c r="SLR280" s="715"/>
      <c r="SLS280" s="715"/>
      <c r="SLT280" s="715"/>
      <c r="SLU280" s="715"/>
      <c r="SLV280" s="715"/>
      <c r="SLW280" s="715"/>
      <c r="SLX280" s="715"/>
      <c r="SLY280" s="715"/>
      <c r="SLZ280" s="715"/>
      <c r="SMA280" s="715"/>
      <c r="SNU280" s="715"/>
      <c r="SNV280" s="715"/>
      <c r="SNW280" s="715"/>
      <c r="SNX280" s="715"/>
      <c r="SNY280" s="715"/>
      <c r="SNZ280" s="715"/>
      <c r="SOA280" s="715"/>
      <c r="SOB280" s="715"/>
      <c r="SOC280" s="715"/>
      <c r="SOD280" s="715"/>
      <c r="SOE280" s="715"/>
      <c r="SOF280" s="715"/>
      <c r="SOG280" s="715"/>
      <c r="SOH280" s="715"/>
      <c r="SOI280" s="715"/>
      <c r="SOJ280" s="715"/>
      <c r="SOK280" s="715"/>
      <c r="SOL280" s="715"/>
      <c r="SOM280" s="715"/>
      <c r="SON280" s="715"/>
      <c r="SOO280" s="715"/>
      <c r="SOP280" s="715"/>
      <c r="SOQ280" s="715"/>
      <c r="SOR280" s="715"/>
      <c r="SOS280" s="715"/>
      <c r="SOT280" s="715"/>
      <c r="SOU280" s="715"/>
      <c r="SOV280" s="715"/>
      <c r="SOW280" s="715"/>
      <c r="SOX280" s="715"/>
      <c r="SOY280" s="715"/>
      <c r="SOZ280" s="715"/>
      <c r="SPA280" s="715"/>
      <c r="SPB280" s="715"/>
      <c r="SPC280" s="715"/>
      <c r="SPD280" s="715"/>
      <c r="SPE280" s="715"/>
      <c r="SPF280" s="715"/>
      <c r="SPG280" s="715"/>
      <c r="SPH280" s="715"/>
      <c r="SPI280" s="715"/>
      <c r="SPJ280" s="715"/>
      <c r="SPK280" s="715"/>
      <c r="SPL280" s="715"/>
      <c r="SPM280" s="715"/>
      <c r="SPN280" s="715"/>
      <c r="SPO280" s="715"/>
      <c r="SPP280" s="715"/>
      <c r="SPQ280" s="715"/>
      <c r="SPR280" s="715"/>
      <c r="SPS280" s="715"/>
      <c r="SPT280" s="715"/>
      <c r="SPU280" s="715"/>
      <c r="SPV280" s="715"/>
      <c r="SPW280" s="715"/>
      <c r="SPX280" s="715"/>
      <c r="SPY280" s="715"/>
      <c r="SPZ280" s="715"/>
      <c r="SQA280" s="715"/>
      <c r="SQB280" s="715"/>
      <c r="SQC280" s="715"/>
      <c r="SQD280" s="715"/>
      <c r="SQE280" s="715"/>
      <c r="SQF280" s="715"/>
      <c r="SQG280" s="715"/>
      <c r="SQH280" s="715"/>
      <c r="SQI280" s="715"/>
      <c r="SQJ280" s="715"/>
      <c r="SQK280" s="715"/>
      <c r="SSE280" s="715"/>
      <c r="SSF280" s="715"/>
      <c r="SSG280" s="715"/>
      <c r="SSH280" s="715"/>
      <c r="SSI280" s="715"/>
      <c r="SSJ280" s="715"/>
      <c r="SSK280" s="715"/>
      <c r="SSL280" s="715"/>
      <c r="SSM280" s="715"/>
      <c r="SSN280" s="715"/>
      <c r="SSO280" s="715"/>
      <c r="SSP280" s="715"/>
      <c r="SSQ280" s="715"/>
      <c r="SSR280" s="715"/>
      <c r="SSS280" s="715"/>
      <c r="SST280" s="715"/>
      <c r="SSU280" s="715"/>
      <c r="SSV280" s="715"/>
      <c r="SSW280" s="715"/>
      <c r="SSX280" s="715"/>
      <c r="SSY280" s="715"/>
      <c r="SSZ280" s="715"/>
      <c r="STA280" s="715"/>
      <c r="STB280" s="715"/>
      <c r="STC280" s="715"/>
      <c r="STD280" s="715"/>
      <c r="STE280" s="715"/>
      <c r="STF280" s="715"/>
      <c r="STG280" s="715"/>
      <c r="STH280" s="715"/>
      <c r="STI280" s="715"/>
      <c r="STJ280" s="715"/>
      <c r="STK280" s="715"/>
      <c r="STL280" s="715"/>
      <c r="STM280" s="715"/>
      <c r="STN280" s="715"/>
      <c r="STO280" s="715"/>
      <c r="STP280" s="715"/>
      <c r="STQ280" s="715"/>
      <c r="STR280" s="715"/>
      <c r="STS280" s="715"/>
      <c r="STT280" s="715"/>
      <c r="STU280" s="715"/>
      <c r="STV280" s="715"/>
      <c r="STW280" s="715"/>
      <c r="STX280" s="715"/>
      <c r="STY280" s="715"/>
      <c r="STZ280" s="715"/>
      <c r="SUA280" s="715"/>
      <c r="SUB280" s="715"/>
      <c r="SUC280" s="715"/>
      <c r="SUD280" s="715"/>
      <c r="SUE280" s="715"/>
      <c r="SUF280" s="715"/>
      <c r="SUG280" s="715"/>
      <c r="SUH280" s="715"/>
      <c r="SUI280" s="715"/>
      <c r="SUJ280" s="715"/>
      <c r="SUK280" s="715"/>
      <c r="SUL280" s="715"/>
      <c r="SUM280" s="715"/>
      <c r="SUN280" s="715"/>
      <c r="SUO280" s="715"/>
      <c r="SUP280" s="715"/>
      <c r="SUQ280" s="715"/>
      <c r="SUR280" s="715"/>
      <c r="SUS280" s="715"/>
      <c r="SUT280" s="715"/>
      <c r="SUU280" s="715"/>
      <c r="SWO280" s="715"/>
      <c r="SWP280" s="715"/>
      <c r="SWQ280" s="715"/>
      <c r="SWR280" s="715"/>
      <c r="SWS280" s="715"/>
      <c r="SWT280" s="715"/>
      <c r="SWU280" s="715"/>
      <c r="SWV280" s="715"/>
      <c r="SWW280" s="715"/>
      <c r="SWX280" s="715"/>
      <c r="SWY280" s="715"/>
      <c r="SWZ280" s="715"/>
      <c r="SXA280" s="715"/>
      <c r="SXB280" s="715"/>
      <c r="SXC280" s="715"/>
      <c r="SXD280" s="715"/>
      <c r="SXE280" s="715"/>
      <c r="SXF280" s="715"/>
      <c r="SXG280" s="715"/>
      <c r="SXH280" s="715"/>
      <c r="SXI280" s="715"/>
      <c r="SXJ280" s="715"/>
      <c r="SXK280" s="715"/>
      <c r="SXL280" s="715"/>
      <c r="SXM280" s="715"/>
      <c r="SXN280" s="715"/>
      <c r="SXO280" s="715"/>
      <c r="SXP280" s="715"/>
      <c r="SXQ280" s="715"/>
      <c r="SXR280" s="715"/>
      <c r="SXS280" s="715"/>
      <c r="SXT280" s="715"/>
      <c r="SXU280" s="715"/>
      <c r="SXV280" s="715"/>
      <c r="SXW280" s="715"/>
      <c r="SXX280" s="715"/>
      <c r="SXY280" s="715"/>
      <c r="SXZ280" s="715"/>
      <c r="SYA280" s="715"/>
      <c r="SYB280" s="715"/>
      <c r="SYC280" s="715"/>
      <c r="SYD280" s="715"/>
      <c r="SYE280" s="715"/>
      <c r="SYF280" s="715"/>
      <c r="SYG280" s="715"/>
      <c r="SYH280" s="715"/>
      <c r="SYI280" s="715"/>
      <c r="SYJ280" s="715"/>
      <c r="SYK280" s="715"/>
      <c r="SYL280" s="715"/>
      <c r="SYM280" s="715"/>
      <c r="SYN280" s="715"/>
      <c r="SYO280" s="715"/>
      <c r="SYP280" s="715"/>
      <c r="SYQ280" s="715"/>
      <c r="SYR280" s="715"/>
      <c r="SYS280" s="715"/>
      <c r="SYT280" s="715"/>
      <c r="SYU280" s="715"/>
      <c r="SYV280" s="715"/>
      <c r="SYW280" s="715"/>
      <c r="SYX280" s="715"/>
      <c r="SYY280" s="715"/>
      <c r="SYZ280" s="715"/>
      <c r="SZA280" s="715"/>
      <c r="SZB280" s="715"/>
      <c r="SZC280" s="715"/>
      <c r="SZD280" s="715"/>
      <c r="SZE280" s="715"/>
      <c r="TAY280" s="715"/>
      <c r="TAZ280" s="715"/>
      <c r="TBA280" s="715"/>
      <c r="TBB280" s="715"/>
      <c r="TBC280" s="715"/>
      <c r="TBD280" s="715"/>
      <c r="TBE280" s="715"/>
      <c r="TBF280" s="715"/>
      <c r="TBG280" s="715"/>
      <c r="TBH280" s="715"/>
      <c r="TBI280" s="715"/>
      <c r="TBJ280" s="715"/>
      <c r="TBK280" s="715"/>
      <c r="TBL280" s="715"/>
      <c r="TBM280" s="715"/>
      <c r="TBN280" s="715"/>
      <c r="TBO280" s="715"/>
      <c r="TBP280" s="715"/>
      <c r="TBQ280" s="715"/>
      <c r="TBR280" s="715"/>
      <c r="TBS280" s="715"/>
      <c r="TBT280" s="715"/>
      <c r="TBU280" s="715"/>
      <c r="TBV280" s="715"/>
      <c r="TBW280" s="715"/>
      <c r="TBX280" s="715"/>
      <c r="TBY280" s="715"/>
      <c r="TBZ280" s="715"/>
      <c r="TCA280" s="715"/>
      <c r="TCB280" s="715"/>
      <c r="TCC280" s="715"/>
      <c r="TCD280" s="715"/>
      <c r="TCE280" s="715"/>
      <c r="TCF280" s="715"/>
      <c r="TCG280" s="715"/>
      <c r="TCH280" s="715"/>
      <c r="TCI280" s="715"/>
      <c r="TCJ280" s="715"/>
      <c r="TCK280" s="715"/>
      <c r="TCL280" s="715"/>
      <c r="TCM280" s="715"/>
      <c r="TCN280" s="715"/>
      <c r="TCO280" s="715"/>
      <c r="TCP280" s="715"/>
      <c r="TCQ280" s="715"/>
      <c r="TCR280" s="715"/>
      <c r="TCS280" s="715"/>
      <c r="TCT280" s="715"/>
      <c r="TCU280" s="715"/>
      <c r="TCV280" s="715"/>
      <c r="TCW280" s="715"/>
      <c r="TCX280" s="715"/>
      <c r="TCY280" s="715"/>
      <c r="TCZ280" s="715"/>
      <c r="TDA280" s="715"/>
      <c r="TDB280" s="715"/>
      <c r="TDC280" s="715"/>
      <c r="TDD280" s="715"/>
      <c r="TDE280" s="715"/>
      <c r="TDF280" s="715"/>
      <c r="TDG280" s="715"/>
      <c r="TDH280" s="715"/>
      <c r="TDI280" s="715"/>
      <c r="TDJ280" s="715"/>
      <c r="TDK280" s="715"/>
      <c r="TDL280" s="715"/>
      <c r="TDM280" s="715"/>
      <c r="TDN280" s="715"/>
      <c r="TDO280" s="715"/>
      <c r="TFI280" s="715"/>
      <c r="TFJ280" s="715"/>
      <c r="TFK280" s="715"/>
      <c r="TFL280" s="715"/>
      <c r="TFM280" s="715"/>
      <c r="TFN280" s="715"/>
      <c r="TFO280" s="715"/>
      <c r="TFP280" s="715"/>
      <c r="TFQ280" s="715"/>
      <c r="TFR280" s="715"/>
      <c r="TFS280" s="715"/>
      <c r="TFT280" s="715"/>
      <c r="TFU280" s="715"/>
      <c r="TFV280" s="715"/>
      <c r="TFW280" s="715"/>
      <c r="TFX280" s="715"/>
      <c r="TFY280" s="715"/>
      <c r="TFZ280" s="715"/>
      <c r="TGA280" s="715"/>
      <c r="TGB280" s="715"/>
      <c r="TGC280" s="715"/>
      <c r="TGD280" s="715"/>
      <c r="TGE280" s="715"/>
      <c r="TGF280" s="715"/>
      <c r="TGG280" s="715"/>
      <c r="TGH280" s="715"/>
      <c r="TGI280" s="715"/>
      <c r="TGJ280" s="715"/>
      <c r="TGK280" s="715"/>
      <c r="TGL280" s="715"/>
      <c r="TGM280" s="715"/>
      <c r="TGN280" s="715"/>
      <c r="TGO280" s="715"/>
      <c r="TGP280" s="715"/>
      <c r="TGQ280" s="715"/>
      <c r="TGR280" s="715"/>
      <c r="TGS280" s="715"/>
      <c r="TGT280" s="715"/>
      <c r="TGU280" s="715"/>
      <c r="TGV280" s="715"/>
      <c r="TGW280" s="715"/>
      <c r="TGX280" s="715"/>
      <c r="TGY280" s="715"/>
      <c r="TGZ280" s="715"/>
      <c r="THA280" s="715"/>
      <c r="THB280" s="715"/>
      <c r="THC280" s="715"/>
      <c r="THD280" s="715"/>
      <c r="THE280" s="715"/>
      <c r="THF280" s="715"/>
      <c r="THG280" s="715"/>
      <c r="THH280" s="715"/>
      <c r="THI280" s="715"/>
      <c r="THJ280" s="715"/>
      <c r="THK280" s="715"/>
      <c r="THL280" s="715"/>
      <c r="THM280" s="715"/>
      <c r="THN280" s="715"/>
      <c r="THO280" s="715"/>
      <c r="THP280" s="715"/>
      <c r="THQ280" s="715"/>
      <c r="THR280" s="715"/>
      <c r="THS280" s="715"/>
      <c r="THT280" s="715"/>
      <c r="THU280" s="715"/>
      <c r="THV280" s="715"/>
      <c r="THW280" s="715"/>
      <c r="THX280" s="715"/>
      <c r="THY280" s="715"/>
      <c r="TJS280" s="715"/>
      <c r="TJT280" s="715"/>
      <c r="TJU280" s="715"/>
      <c r="TJV280" s="715"/>
      <c r="TJW280" s="715"/>
      <c r="TJX280" s="715"/>
      <c r="TJY280" s="715"/>
      <c r="TJZ280" s="715"/>
      <c r="TKA280" s="715"/>
      <c r="TKB280" s="715"/>
      <c r="TKC280" s="715"/>
      <c r="TKD280" s="715"/>
      <c r="TKE280" s="715"/>
      <c r="TKF280" s="715"/>
      <c r="TKG280" s="715"/>
      <c r="TKH280" s="715"/>
      <c r="TKI280" s="715"/>
      <c r="TKJ280" s="715"/>
      <c r="TKK280" s="715"/>
      <c r="TKL280" s="715"/>
      <c r="TKM280" s="715"/>
      <c r="TKN280" s="715"/>
      <c r="TKO280" s="715"/>
      <c r="TKP280" s="715"/>
      <c r="TKQ280" s="715"/>
      <c r="TKR280" s="715"/>
      <c r="TKS280" s="715"/>
      <c r="TKT280" s="715"/>
      <c r="TKU280" s="715"/>
      <c r="TKV280" s="715"/>
      <c r="TKW280" s="715"/>
      <c r="TKX280" s="715"/>
      <c r="TKY280" s="715"/>
      <c r="TKZ280" s="715"/>
      <c r="TLA280" s="715"/>
      <c r="TLB280" s="715"/>
      <c r="TLC280" s="715"/>
      <c r="TLD280" s="715"/>
      <c r="TLE280" s="715"/>
      <c r="TLF280" s="715"/>
      <c r="TLG280" s="715"/>
      <c r="TLH280" s="715"/>
      <c r="TLI280" s="715"/>
      <c r="TLJ280" s="715"/>
      <c r="TLK280" s="715"/>
      <c r="TLL280" s="715"/>
      <c r="TLM280" s="715"/>
      <c r="TLN280" s="715"/>
      <c r="TLO280" s="715"/>
      <c r="TLP280" s="715"/>
      <c r="TLQ280" s="715"/>
      <c r="TLR280" s="715"/>
      <c r="TLS280" s="715"/>
      <c r="TLT280" s="715"/>
      <c r="TLU280" s="715"/>
      <c r="TLV280" s="715"/>
      <c r="TLW280" s="715"/>
      <c r="TLX280" s="715"/>
      <c r="TLY280" s="715"/>
      <c r="TLZ280" s="715"/>
      <c r="TMA280" s="715"/>
      <c r="TMB280" s="715"/>
      <c r="TMC280" s="715"/>
      <c r="TMD280" s="715"/>
      <c r="TME280" s="715"/>
      <c r="TMF280" s="715"/>
      <c r="TMG280" s="715"/>
      <c r="TMH280" s="715"/>
      <c r="TMI280" s="715"/>
      <c r="TOC280" s="715"/>
      <c r="TOD280" s="715"/>
      <c r="TOE280" s="715"/>
      <c r="TOF280" s="715"/>
      <c r="TOG280" s="715"/>
      <c r="TOH280" s="715"/>
      <c r="TOI280" s="715"/>
      <c r="TOJ280" s="715"/>
      <c r="TOK280" s="715"/>
      <c r="TOL280" s="715"/>
      <c r="TOM280" s="715"/>
      <c r="TON280" s="715"/>
      <c r="TOO280" s="715"/>
      <c r="TOP280" s="715"/>
      <c r="TOQ280" s="715"/>
      <c r="TOR280" s="715"/>
      <c r="TOS280" s="715"/>
      <c r="TOT280" s="715"/>
      <c r="TOU280" s="715"/>
      <c r="TOV280" s="715"/>
      <c r="TOW280" s="715"/>
      <c r="TOX280" s="715"/>
      <c r="TOY280" s="715"/>
      <c r="TOZ280" s="715"/>
      <c r="TPA280" s="715"/>
      <c r="TPB280" s="715"/>
      <c r="TPC280" s="715"/>
      <c r="TPD280" s="715"/>
      <c r="TPE280" s="715"/>
      <c r="TPF280" s="715"/>
      <c r="TPG280" s="715"/>
      <c r="TPH280" s="715"/>
      <c r="TPI280" s="715"/>
      <c r="TPJ280" s="715"/>
      <c r="TPK280" s="715"/>
      <c r="TPL280" s="715"/>
      <c r="TPM280" s="715"/>
      <c r="TPN280" s="715"/>
      <c r="TPO280" s="715"/>
      <c r="TPP280" s="715"/>
      <c r="TPQ280" s="715"/>
      <c r="TPR280" s="715"/>
      <c r="TPS280" s="715"/>
      <c r="TPT280" s="715"/>
      <c r="TPU280" s="715"/>
      <c r="TPV280" s="715"/>
      <c r="TPW280" s="715"/>
      <c r="TPX280" s="715"/>
      <c r="TPY280" s="715"/>
      <c r="TPZ280" s="715"/>
      <c r="TQA280" s="715"/>
      <c r="TQB280" s="715"/>
      <c r="TQC280" s="715"/>
      <c r="TQD280" s="715"/>
      <c r="TQE280" s="715"/>
      <c r="TQF280" s="715"/>
      <c r="TQG280" s="715"/>
      <c r="TQH280" s="715"/>
      <c r="TQI280" s="715"/>
      <c r="TQJ280" s="715"/>
      <c r="TQK280" s="715"/>
      <c r="TQL280" s="715"/>
      <c r="TQM280" s="715"/>
      <c r="TQN280" s="715"/>
      <c r="TQO280" s="715"/>
      <c r="TQP280" s="715"/>
      <c r="TQQ280" s="715"/>
      <c r="TQR280" s="715"/>
      <c r="TQS280" s="715"/>
      <c r="TSM280" s="715"/>
      <c r="TSN280" s="715"/>
      <c r="TSO280" s="715"/>
      <c r="TSP280" s="715"/>
      <c r="TSQ280" s="715"/>
      <c r="TSR280" s="715"/>
      <c r="TSS280" s="715"/>
      <c r="TST280" s="715"/>
      <c r="TSU280" s="715"/>
      <c r="TSV280" s="715"/>
      <c r="TSW280" s="715"/>
      <c r="TSX280" s="715"/>
      <c r="TSY280" s="715"/>
      <c r="TSZ280" s="715"/>
      <c r="TTA280" s="715"/>
      <c r="TTB280" s="715"/>
      <c r="TTC280" s="715"/>
      <c r="TTD280" s="715"/>
      <c r="TTE280" s="715"/>
      <c r="TTF280" s="715"/>
      <c r="TTG280" s="715"/>
      <c r="TTH280" s="715"/>
      <c r="TTI280" s="715"/>
      <c r="TTJ280" s="715"/>
      <c r="TTK280" s="715"/>
      <c r="TTL280" s="715"/>
      <c r="TTM280" s="715"/>
      <c r="TTN280" s="715"/>
      <c r="TTO280" s="715"/>
      <c r="TTP280" s="715"/>
      <c r="TTQ280" s="715"/>
      <c r="TTR280" s="715"/>
      <c r="TTS280" s="715"/>
      <c r="TTT280" s="715"/>
      <c r="TTU280" s="715"/>
      <c r="TTV280" s="715"/>
      <c r="TTW280" s="715"/>
      <c r="TTX280" s="715"/>
      <c r="TTY280" s="715"/>
      <c r="TTZ280" s="715"/>
      <c r="TUA280" s="715"/>
      <c r="TUB280" s="715"/>
      <c r="TUC280" s="715"/>
      <c r="TUD280" s="715"/>
      <c r="TUE280" s="715"/>
      <c r="TUF280" s="715"/>
      <c r="TUG280" s="715"/>
      <c r="TUH280" s="715"/>
      <c r="TUI280" s="715"/>
      <c r="TUJ280" s="715"/>
      <c r="TUK280" s="715"/>
      <c r="TUL280" s="715"/>
      <c r="TUM280" s="715"/>
      <c r="TUN280" s="715"/>
      <c r="TUO280" s="715"/>
      <c r="TUP280" s="715"/>
      <c r="TUQ280" s="715"/>
      <c r="TUR280" s="715"/>
      <c r="TUS280" s="715"/>
      <c r="TUT280" s="715"/>
      <c r="TUU280" s="715"/>
      <c r="TUV280" s="715"/>
      <c r="TUW280" s="715"/>
      <c r="TUX280" s="715"/>
      <c r="TUY280" s="715"/>
      <c r="TUZ280" s="715"/>
      <c r="TVA280" s="715"/>
      <c r="TVB280" s="715"/>
      <c r="TVC280" s="715"/>
      <c r="TWW280" s="715"/>
      <c r="TWX280" s="715"/>
      <c r="TWY280" s="715"/>
      <c r="TWZ280" s="715"/>
      <c r="TXA280" s="715"/>
      <c r="TXB280" s="715"/>
      <c r="TXC280" s="715"/>
      <c r="TXD280" s="715"/>
      <c r="TXE280" s="715"/>
      <c r="TXF280" s="715"/>
      <c r="TXG280" s="715"/>
      <c r="TXH280" s="715"/>
      <c r="TXI280" s="715"/>
      <c r="TXJ280" s="715"/>
      <c r="TXK280" s="715"/>
      <c r="TXL280" s="715"/>
      <c r="TXM280" s="715"/>
      <c r="TXN280" s="715"/>
      <c r="TXO280" s="715"/>
      <c r="TXP280" s="715"/>
      <c r="TXQ280" s="715"/>
      <c r="TXR280" s="715"/>
      <c r="TXS280" s="715"/>
      <c r="TXT280" s="715"/>
      <c r="TXU280" s="715"/>
      <c r="TXV280" s="715"/>
      <c r="TXW280" s="715"/>
      <c r="TXX280" s="715"/>
      <c r="TXY280" s="715"/>
      <c r="TXZ280" s="715"/>
      <c r="TYA280" s="715"/>
      <c r="TYB280" s="715"/>
      <c r="TYC280" s="715"/>
      <c r="TYD280" s="715"/>
      <c r="TYE280" s="715"/>
      <c r="TYF280" s="715"/>
      <c r="TYG280" s="715"/>
      <c r="TYH280" s="715"/>
      <c r="TYI280" s="715"/>
      <c r="TYJ280" s="715"/>
      <c r="TYK280" s="715"/>
      <c r="TYL280" s="715"/>
      <c r="TYM280" s="715"/>
      <c r="TYN280" s="715"/>
      <c r="TYO280" s="715"/>
      <c r="TYP280" s="715"/>
      <c r="TYQ280" s="715"/>
      <c r="TYR280" s="715"/>
      <c r="TYS280" s="715"/>
      <c r="TYT280" s="715"/>
      <c r="TYU280" s="715"/>
      <c r="TYV280" s="715"/>
      <c r="TYW280" s="715"/>
      <c r="TYX280" s="715"/>
      <c r="TYY280" s="715"/>
      <c r="TYZ280" s="715"/>
      <c r="TZA280" s="715"/>
      <c r="TZB280" s="715"/>
      <c r="TZC280" s="715"/>
      <c r="TZD280" s="715"/>
      <c r="TZE280" s="715"/>
      <c r="TZF280" s="715"/>
      <c r="TZG280" s="715"/>
      <c r="TZH280" s="715"/>
      <c r="TZI280" s="715"/>
      <c r="TZJ280" s="715"/>
      <c r="TZK280" s="715"/>
      <c r="TZL280" s="715"/>
      <c r="TZM280" s="715"/>
      <c r="UBG280" s="715"/>
      <c r="UBH280" s="715"/>
      <c r="UBI280" s="715"/>
      <c r="UBJ280" s="715"/>
      <c r="UBK280" s="715"/>
      <c r="UBL280" s="715"/>
      <c r="UBM280" s="715"/>
      <c r="UBN280" s="715"/>
      <c r="UBO280" s="715"/>
      <c r="UBP280" s="715"/>
      <c r="UBQ280" s="715"/>
      <c r="UBR280" s="715"/>
      <c r="UBS280" s="715"/>
      <c r="UBT280" s="715"/>
      <c r="UBU280" s="715"/>
      <c r="UBV280" s="715"/>
      <c r="UBW280" s="715"/>
      <c r="UBX280" s="715"/>
      <c r="UBY280" s="715"/>
      <c r="UBZ280" s="715"/>
      <c r="UCA280" s="715"/>
      <c r="UCB280" s="715"/>
      <c r="UCC280" s="715"/>
      <c r="UCD280" s="715"/>
      <c r="UCE280" s="715"/>
      <c r="UCF280" s="715"/>
      <c r="UCG280" s="715"/>
      <c r="UCH280" s="715"/>
      <c r="UCI280" s="715"/>
      <c r="UCJ280" s="715"/>
      <c r="UCK280" s="715"/>
      <c r="UCL280" s="715"/>
      <c r="UCM280" s="715"/>
      <c r="UCN280" s="715"/>
      <c r="UCO280" s="715"/>
      <c r="UCP280" s="715"/>
      <c r="UCQ280" s="715"/>
      <c r="UCR280" s="715"/>
      <c r="UCS280" s="715"/>
      <c r="UCT280" s="715"/>
      <c r="UCU280" s="715"/>
      <c r="UCV280" s="715"/>
      <c r="UCW280" s="715"/>
      <c r="UCX280" s="715"/>
      <c r="UCY280" s="715"/>
      <c r="UCZ280" s="715"/>
      <c r="UDA280" s="715"/>
      <c r="UDB280" s="715"/>
      <c r="UDC280" s="715"/>
      <c r="UDD280" s="715"/>
      <c r="UDE280" s="715"/>
      <c r="UDF280" s="715"/>
      <c r="UDG280" s="715"/>
      <c r="UDH280" s="715"/>
      <c r="UDI280" s="715"/>
      <c r="UDJ280" s="715"/>
      <c r="UDK280" s="715"/>
      <c r="UDL280" s="715"/>
      <c r="UDM280" s="715"/>
      <c r="UDN280" s="715"/>
      <c r="UDO280" s="715"/>
      <c r="UDP280" s="715"/>
      <c r="UDQ280" s="715"/>
      <c r="UDR280" s="715"/>
      <c r="UDS280" s="715"/>
      <c r="UDT280" s="715"/>
      <c r="UDU280" s="715"/>
      <c r="UDV280" s="715"/>
      <c r="UDW280" s="715"/>
      <c r="UFQ280" s="715"/>
      <c r="UFR280" s="715"/>
      <c r="UFS280" s="715"/>
      <c r="UFT280" s="715"/>
      <c r="UFU280" s="715"/>
      <c r="UFV280" s="715"/>
      <c r="UFW280" s="715"/>
      <c r="UFX280" s="715"/>
      <c r="UFY280" s="715"/>
      <c r="UFZ280" s="715"/>
      <c r="UGA280" s="715"/>
      <c r="UGB280" s="715"/>
      <c r="UGC280" s="715"/>
      <c r="UGD280" s="715"/>
      <c r="UGE280" s="715"/>
      <c r="UGF280" s="715"/>
      <c r="UGG280" s="715"/>
      <c r="UGH280" s="715"/>
      <c r="UGI280" s="715"/>
      <c r="UGJ280" s="715"/>
      <c r="UGK280" s="715"/>
      <c r="UGL280" s="715"/>
      <c r="UGM280" s="715"/>
      <c r="UGN280" s="715"/>
      <c r="UGO280" s="715"/>
      <c r="UGP280" s="715"/>
      <c r="UGQ280" s="715"/>
      <c r="UGR280" s="715"/>
      <c r="UGS280" s="715"/>
      <c r="UGT280" s="715"/>
      <c r="UGU280" s="715"/>
      <c r="UGV280" s="715"/>
      <c r="UGW280" s="715"/>
      <c r="UGX280" s="715"/>
      <c r="UGY280" s="715"/>
      <c r="UGZ280" s="715"/>
      <c r="UHA280" s="715"/>
      <c r="UHB280" s="715"/>
      <c r="UHC280" s="715"/>
      <c r="UHD280" s="715"/>
      <c r="UHE280" s="715"/>
      <c r="UHF280" s="715"/>
      <c r="UHG280" s="715"/>
      <c r="UHH280" s="715"/>
      <c r="UHI280" s="715"/>
      <c r="UHJ280" s="715"/>
      <c r="UHK280" s="715"/>
      <c r="UHL280" s="715"/>
      <c r="UHM280" s="715"/>
      <c r="UHN280" s="715"/>
      <c r="UHO280" s="715"/>
      <c r="UHP280" s="715"/>
      <c r="UHQ280" s="715"/>
      <c r="UHR280" s="715"/>
      <c r="UHS280" s="715"/>
      <c r="UHT280" s="715"/>
      <c r="UHU280" s="715"/>
      <c r="UHV280" s="715"/>
      <c r="UHW280" s="715"/>
      <c r="UHX280" s="715"/>
      <c r="UHY280" s="715"/>
      <c r="UHZ280" s="715"/>
      <c r="UIA280" s="715"/>
      <c r="UIB280" s="715"/>
      <c r="UIC280" s="715"/>
      <c r="UID280" s="715"/>
      <c r="UIE280" s="715"/>
      <c r="UIF280" s="715"/>
      <c r="UIG280" s="715"/>
      <c r="UKA280" s="715"/>
      <c r="UKB280" s="715"/>
      <c r="UKC280" s="715"/>
      <c r="UKD280" s="715"/>
      <c r="UKE280" s="715"/>
      <c r="UKF280" s="715"/>
      <c r="UKG280" s="715"/>
      <c r="UKH280" s="715"/>
      <c r="UKI280" s="715"/>
      <c r="UKJ280" s="715"/>
      <c r="UKK280" s="715"/>
      <c r="UKL280" s="715"/>
      <c r="UKM280" s="715"/>
      <c r="UKN280" s="715"/>
      <c r="UKO280" s="715"/>
      <c r="UKP280" s="715"/>
      <c r="UKQ280" s="715"/>
      <c r="UKR280" s="715"/>
      <c r="UKS280" s="715"/>
      <c r="UKT280" s="715"/>
      <c r="UKU280" s="715"/>
      <c r="UKV280" s="715"/>
      <c r="UKW280" s="715"/>
      <c r="UKX280" s="715"/>
      <c r="UKY280" s="715"/>
      <c r="UKZ280" s="715"/>
      <c r="ULA280" s="715"/>
      <c r="ULB280" s="715"/>
      <c r="ULC280" s="715"/>
      <c r="ULD280" s="715"/>
      <c r="ULE280" s="715"/>
      <c r="ULF280" s="715"/>
      <c r="ULG280" s="715"/>
      <c r="ULH280" s="715"/>
      <c r="ULI280" s="715"/>
      <c r="ULJ280" s="715"/>
      <c r="ULK280" s="715"/>
      <c r="ULL280" s="715"/>
      <c r="ULM280" s="715"/>
      <c r="ULN280" s="715"/>
      <c r="ULO280" s="715"/>
      <c r="ULP280" s="715"/>
      <c r="ULQ280" s="715"/>
      <c r="ULR280" s="715"/>
      <c r="ULS280" s="715"/>
      <c r="ULT280" s="715"/>
      <c r="ULU280" s="715"/>
      <c r="ULV280" s="715"/>
      <c r="ULW280" s="715"/>
      <c r="ULX280" s="715"/>
      <c r="ULY280" s="715"/>
      <c r="ULZ280" s="715"/>
      <c r="UMA280" s="715"/>
      <c r="UMB280" s="715"/>
      <c r="UMC280" s="715"/>
      <c r="UMD280" s="715"/>
      <c r="UME280" s="715"/>
      <c r="UMF280" s="715"/>
      <c r="UMG280" s="715"/>
      <c r="UMH280" s="715"/>
      <c r="UMI280" s="715"/>
      <c r="UMJ280" s="715"/>
      <c r="UMK280" s="715"/>
      <c r="UML280" s="715"/>
      <c r="UMM280" s="715"/>
      <c r="UMN280" s="715"/>
      <c r="UMO280" s="715"/>
      <c r="UMP280" s="715"/>
      <c r="UMQ280" s="715"/>
      <c r="UOK280" s="715"/>
      <c r="UOL280" s="715"/>
      <c r="UOM280" s="715"/>
      <c r="UON280" s="715"/>
      <c r="UOO280" s="715"/>
      <c r="UOP280" s="715"/>
      <c r="UOQ280" s="715"/>
      <c r="UOR280" s="715"/>
      <c r="UOS280" s="715"/>
      <c r="UOT280" s="715"/>
      <c r="UOU280" s="715"/>
      <c r="UOV280" s="715"/>
      <c r="UOW280" s="715"/>
      <c r="UOX280" s="715"/>
      <c r="UOY280" s="715"/>
      <c r="UOZ280" s="715"/>
      <c r="UPA280" s="715"/>
      <c r="UPB280" s="715"/>
      <c r="UPC280" s="715"/>
      <c r="UPD280" s="715"/>
      <c r="UPE280" s="715"/>
      <c r="UPF280" s="715"/>
      <c r="UPG280" s="715"/>
      <c r="UPH280" s="715"/>
      <c r="UPI280" s="715"/>
      <c r="UPJ280" s="715"/>
      <c r="UPK280" s="715"/>
      <c r="UPL280" s="715"/>
      <c r="UPM280" s="715"/>
      <c r="UPN280" s="715"/>
      <c r="UPO280" s="715"/>
      <c r="UPP280" s="715"/>
      <c r="UPQ280" s="715"/>
      <c r="UPR280" s="715"/>
      <c r="UPS280" s="715"/>
      <c r="UPT280" s="715"/>
      <c r="UPU280" s="715"/>
      <c r="UPV280" s="715"/>
      <c r="UPW280" s="715"/>
      <c r="UPX280" s="715"/>
      <c r="UPY280" s="715"/>
      <c r="UPZ280" s="715"/>
      <c r="UQA280" s="715"/>
      <c r="UQB280" s="715"/>
      <c r="UQC280" s="715"/>
      <c r="UQD280" s="715"/>
      <c r="UQE280" s="715"/>
      <c r="UQF280" s="715"/>
      <c r="UQG280" s="715"/>
      <c r="UQH280" s="715"/>
      <c r="UQI280" s="715"/>
      <c r="UQJ280" s="715"/>
      <c r="UQK280" s="715"/>
      <c r="UQL280" s="715"/>
      <c r="UQM280" s="715"/>
      <c r="UQN280" s="715"/>
      <c r="UQO280" s="715"/>
      <c r="UQP280" s="715"/>
      <c r="UQQ280" s="715"/>
      <c r="UQR280" s="715"/>
      <c r="UQS280" s="715"/>
      <c r="UQT280" s="715"/>
      <c r="UQU280" s="715"/>
      <c r="UQV280" s="715"/>
      <c r="UQW280" s="715"/>
      <c r="UQX280" s="715"/>
      <c r="UQY280" s="715"/>
      <c r="UQZ280" s="715"/>
      <c r="URA280" s="715"/>
      <c r="USU280" s="715"/>
      <c r="USV280" s="715"/>
      <c r="USW280" s="715"/>
      <c r="USX280" s="715"/>
      <c r="USY280" s="715"/>
      <c r="USZ280" s="715"/>
      <c r="UTA280" s="715"/>
      <c r="UTB280" s="715"/>
      <c r="UTC280" s="715"/>
      <c r="UTD280" s="715"/>
      <c r="UTE280" s="715"/>
      <c r="UTF280" s="715"/>
      <c r="UTG280" s="715"/>
      <c r="UTH280" s="715"/>
      <c r="UTI280" s="715"/>
      <c r="UTJ280" s="715"/>
      <c r="UTK280" s="715"/>
      <c r="UTL280" s="715"/>
      <c r="UTM280" s="715"/>
      <c r="UTN280" s="715"/>
      <c r="UTO280" s="715"/>
      <c r="UTP280" s="715"/>
      <c r="UTQ280" s="715"/>
      <c r="UTR280" s="715"/>
      <c r="UTS280" s="715"/>
      <c r="UTT280" s="715"/>
      <c r="UTU280" s="715"/>
      <c r="UTV280" s="715"/>
      <c r="UTW280" s="715"/>
      <c r="UTX280" s="715"/>
      <c r="UTY280" s="715"/>
      <c r="UTZ280" s="715"/>
      <c r="UUA280" s="715"/>
      <c r="UUB280" s="715"/>
      <c r="UUC280" s="715"/>
      <c r="UUD280" s="715"/>
      <c r="UUE280" s="715"/>
      <c r="UUF280" s="715"/>
      <c r="UUG280" s="715"/>
      <c r="UUH280" s="715"/>
      <c r="UUI280" s="715"/>
      <c r="UUJ280" s="715"/>
      <c r="UUK280" s="715"/>
      <c r="UUL280" s="715"/>
      <c r="UUM280" s="715"/>
      <c r="UUN280" s="715"/>
      <c r="UUO280" s="715"/>
      <c r="UUP280" s="715"/>
      <c r="UUQ280" s="715"/>
      <c r="UUR280" s="715"/>
      <c r="UUS280" s="715"/>
      <c r="UUT280" s="715"/>
      <c r="UUU280" s="715"/>
      <c r="UUV280" s="715"/>
      <c r="UUW280" s="715"/>
      <c r="UUX280" s="715"/>
      <c r="UUY280" s="715"/>
      <c r="UUZ280" s="715"/>
      <c r="UVA280" s="715"/>
      <c r="UVB280" s="715"/>
      <c r="UVC280" s="715"/>
      <c r="UVD280" s="715"/>
      <c r="UVE280" s="715"/>
      <c r="UVF280" s="715"/>
      <c r="UVG280" s="715"/>
      <c r="UVH280" s="715"/>
      <c r="UVI280" s="715"/>
      <c r="UVJ280" s="715"/>
      <c r="UVK280" s="715"/>
      <c r="UXE280" s="715"/>
      <c r="UXF280" s="715"/>
      <c r="UXG280" s="715"/>
      <c r="UXH280" s="715"/>
      <c r="UXI280" s="715"/>
      <c r="UXJ280" s="715"/>
      <c r="UXK280" s="715"/>
      <c r="UXL280" s="715"/>
      <c r="UXM280" s="715"/>
      <c r="UXN280" s="715"/>
      <c r="UXO280" s="715"/>
      <c r="UXP280" s="715"/>
      <c r="UXQ280" s="715"/>
      <c r="UXR280" s="715"/>
      <c r="UXS280" s="715"/>
      <c r="UXT280" s="715"/>
      <c r="UXU280" s="715"/>
      <c r="UXV280" s="715"/>
      <c r="UXW280" s="715"/>
      <c r="UXX280" s="715"/>
      <c r="UXY280" s="715"/>
      <c r="UXZ280" s="715"/>
      <c r="UYA280" s="715"/>
      <c r="UYB280" s="715"/>
      <c r="UYC280" s="715"/>
      <c r="UYD280" s="715"/>
      <c r="UYE280" s="715"/>
      <c r="UYF280" s="715"/>
      <c r="UYG280" s="715"/>
      <c r="UYH280" s="715"/>
      <c r="UYI280" s="715"/>
      <c r="UYJ280" s="715"/>
      <c r="UYK280" s="715"/>
      <c r="UYL280" s="715"/>
      <c r="UYM280" s="715"/>
      <c r="UYN280" s="715"/>
      <c r="UYO280" s="715"/>
      <c r="UYP280" s="715"/>
      <c r="UYQ280" s="715"/>
      <c r="UYR280" s="715"/>
      <c r="UYS280" s="715"/>
      <c r="UYT280" s="715"/>
      <c r="UYU280" s="715"/>
      <c r="UYV280" s="715"/>
      <c r="UYW280" s="715"/>
      <c r="UYX280" s="715"/>
      <c r="UYY280" s="715"/>
      <c r="UYZ280" s="715"/>
      <c r="UZA280" s="715"/>
      <c r="UZB280" s="715"/>
      <c r="UZC280" s="715"/>
      <c r="UZD280" s="715"/>
      <c r="UZE280" s="715"/>
      <c r="UZF280" s="715"/>
      <c r="UZG280" s="715"/>
      <c r="UZH280" s="715"/>
      <c r="UZI280" s="715"/>
      <c r="UZJ280" s="715"/>
      <c r="UZK280" s="715"/>
      <c r="UZL280" s="715"/>
      <c r="UZM280" s="715"/>
      <c r="UZN280" s="715"/>
      <c r="UZO280" s="715"/>
      <c r="UZP280" s="715"/>
      <c r="UZQ280" s="715"/>
      <c r="UZR280" s="715"/>
      <c r="UZS280" s="715"/>
      <c r="UZT280" s="715"/>
      <c r="UZU280" s="715"/>
      <c r="VBO280" s="715"/>
      <c r="VBP280" s="715"/>
      <c r="VBQ280" s="715"/>
      <c r="VBR280" s="715"/>
      <c r="VBS280" s="715"/>
      <c r="VBT280" s="715"/>
      <c r="VBU280" s="715"/>
      <c r="VBV280" s="715"/>
      <c r="VBW280" s="715"/>
      <c r="VBX280" s="715"/>
      <c r="VBY280" s="715"/>
      <c r="VBZ280" s="715"/>
      <c r="VCA280" s="715"/>
      <c r="VCB280" s="715"/>
      <c r="VCC280" s="715"/>
      <c r="VCD280" s="715"/>
      <c r="VCE280" s="715"/>
      <c r="VCF280" s="715"/>
      <c r="VCG280" s="715"/>
      <c r="VCH280" s="715"/>
      <c r="VCI280" s="715"/>
      <c r="VCJ280" s="715"/>
      <c r="VCK280" s="715"/>
      <c r="VCL280" s="715"/>
      <c r="VCM280" s="715"/>
      <c r="VCN280" s="715"/>
      <c r="VCO280" s="715"/>
      <c r="VCP280" s="715"/>
      <c r="VCQ280" s="715"/>
      <c r="VCR280" s="715"/>
      <c r="VCS280" s="715"/>
      <c r="VCT280" s="715"/>
      <c r="VCU280" s="715"/>
      <c r="VCV280" s="715"/>
      <c r="VCW280" s="715"/>
      <c r="VCX280" s="715"/>
      <c r="VCY280" s="715"/>
      <c r="VCZ280" s="715"/>
      <c r="VDA280" s="715"/>
      <c r="VDB280" s="715"/>
      <c r="VDC280" s="715"/>
      <c r="VDD280" s="715"/>
      <c r="VDE280" s="715"/>
      <c r="VDF280" s="715"/>
      <c r="VDG280" s="715"/>
      <c r="VDH280" s="715"/>
      <c r="VDI280" s="715"/>
      <c r="VDJ280" s="715"/>
      <c r="VDK280" s="715"/>
      <c r="VDL280" s="715"/>
      <c r="VDM280" s="715"/>
      <c r="VDN280" s="715"/>
      <c r="VDO280" s="715"/>
      <c r="VDP280" s="715"/>
      <c r="VDQ280" s="715"/>
      <c r="VDR280" s="715"/>
      <c r="VDS280" s="715"/>
      <c r="VDT280" s="715"/>
      <c r="VDU280" s="715"/>
      <c r="VDV280" s="715"/>
      <c r="VDW280" s="715"/>
      <c r="VDX280" s="715"/>
      <c r="VDY280" s="715"/>
      <c r="VDZ280" s="715"/>
      <c r="VEA280" s="715"/>
      <c r="VEB280" s="715"/>
      <c r="VEC280" s="715"/>
      <c r="VED280" s="715"/>
      <c r="VEE280" s="715"/>
      <c r="VFY280" s="715"/>
      <c r="VFZ280" s="715"/>
      <c r="VGA280" s="715"/>
      <c r="VGB280" s="715"/>
      <c r="VGC280" s="715"/>
      <c r="VGD280" s="715"/>
      <c r="VGE280" s="715"/>
      <c r="VGF280" s="715"/>
      <c r="VGG280" s="715"/>
      <c r="VGH280" s="715"/>
      <c r="VGI280" s="715"/>
      <c r="VGJ280" s="715"/>
      <c r="VGK280" s="715"/>
      <c r="VGL280" s="715"/>
      <c r="VGM280" s="715"/>
      <c r="VGN280" s="715"/>
      <c r="VGO280" s="715"/>
      <c r="VGP280" s="715"/>
      <c r="VGQ280" s="715"/>
      <c r="VGR280" s="715"/>
      <c r="VGS280" s="715"/>
      <c r="VGT280" s="715"/>
      <c r="VGU280" s="715"/>
      <c r="VGV280" s="715"/>
      <c r="VGW280" s="715"/>
      <c r="VGX280" s="715"/>
      <c r="VGY280" s="715"/>
      <c r="VGZ280" s="715"/>
      <c r="VHA280" s="715"/>
      <c r="VHB280" s="715"/>
      <c r="VHC280" s="715"/>
      <c r="VHD280" s="715"/>
      <c r="VHE280" s="715"/>
      <c r="VHF280" s="715"/>
      <c r="VHG280" s="715"/>
      <c r="VHH280" s="715"/>
      <c r="VHI280" s="715"/>
      <c r="VHJ280" s="715"/>
      <c r="VHK280" s="715"/>
      <c r="VHL280" s="715"/>
      <c r="VHM280" s="715"/>
      <c r="VHN280" s="715"/>
      <c r="VHO280" s="715"/>
      <c r="VHP280" s="715"/>
      <c r="VHQ280" s="715"/>
      <c r="VHR280" s="715"/>
      <c r="VHS280" s="715"/>
      <c r="VHT280" s="715"/>
      <c r="VHU280" s="715"/>
      <c r="VHV280" s="715"/>
      <c r="VHW280" s="715"/>
      <c r="VHX280" s="715"/>
      <c r="VHY280" s="715"/>
      <c r="VHZ280" s="715"/>
      <c r="VIA280" s="715"/>
      <c r="VIB280" s="715"/>
      <c r="VIC280" s="715"/>
      <c r="VID280" s="715"/>
      <c r="VIE280" s="715"/>
      <c r="VIF280" s="715"/>
      <c r="VIG280" s="715"/>
      <c r="VIH280" s="715"/>
      <c r="VII280" s="715"/>
      <c r="VIJ280" s="715"/>
      <c r="VIK280" s="715"/>
      <c r="VIL280" s="715"/>
      <c r="VIM280" s="715"/>
      <c r="VIN280" s="715"/>
      <c r="VIO280" s="715"/>
      <c r="VKI280" s="715"/>
      <c r="VKJ280" s="715"/>
      <c r="VKK280" s="715"/>
      <c r="VKL280" s="715"/>
      <c r="VKM280" s="715"/>
      <c r="VKN280" s="715"/>
      <c r="VKO280" s="715"/>
      <c r="VKP280" s="715"/>
      <c r="VKQ280" s="715"/>
      <c r="VKR280" s="715"/>
      <c r="VKS280" s="715"/>
      <c r="VKT280" s="715"/>
      <c r="VKU280" s="715"/>
      <c r="VKV280" s="715"/>
      <c r="VKW280" s="715"/>
      <c r="VKX280" s="715"/>
      <c r="VKY280" s="715"/>
      <c r="VKZ280" s="715"/>
      <c r="VLA280" s="715"/>
      <c r="VLB280" s="715"/>
      <c r="VLC280" s="715"/>
      <c r="VLD280" s="715"/>
      <c r="VLE280" s="715"/>
      <c r="VLF280" s="715"/>
      <c r="VLG280" s="715"/>
      <c r="VLH280" s="715"/>
      <c r="VLI280" s="715"/>
      <c r="VLJ280" s="715"/>
      <c r="VLK280" s="715"/>
      <c r="VLL280" s="715"/>
      <c r="VLM280" s="715"/>
      <c r="VLN280" s="715"/>
      <c r="VLO280" s="715"/>
      <c r="VLP280" s="715"/>
      <c r="VLQ280" s="715"/>
      <c r="VLR280" s="715"/>
      <c r="VLS280" s="715"/>
      <c r="VLT280" s="715"/>
      <c r="VLU280" s="715"/>
      <c r="VLV280" s="715"/>
      <c r="VLW280" s="715"/>
      <c r="VLX280" s="715"/>
      <c r="VLY280" s="715"/>
      <c r="VLZ280" s="715"/>
      <c r="VMA280" s="715"/>
      <c r="VMB280" s="715"/>
      <c r="VMC280" s="715"/>
      <c r="VMD280" s="715"/>
      <c r="VME280" s="715"/>
      <c r="VMF280" s="715"/>
      <c r="VMG280" s="715"/>
      <c r="VMH280" s="715"/>
      <c r="VMI280" s="715"/>
      <c r="VMJ280" s="715"/>
      <c r="VMK280" s="715"/>
      <c r="VML280" s="715"/>
      <c r="VMM280" s="715"/>
      <c r="VMN280" s="715"/>
      <c r="VMO280" s="715"/>
      <c r="VMP280" s="715"/>
      <c r="VMQ280" s="715"/>
      <c r="VMR280" s="715"/>
      <c r="VMS280" s="715"/>
      <c r="VMT280" s="715"/>
      <c r="VMU280" s="715"/>
      <c r="VMV280" s="715"/>
      <c r="VMW280" s="715"/>
      <c r="VMX280" s="715"/>
      <c r="VMY280" s="715"/>
      <c r="VOS280" s="715"/>
      <c r="VOT280" s="715"/>
      <c r="VOU280" s="715"/>
      <c r="VOV280" s="715"/>
      <c r="VOW280" s="715"/>
      <c r="VOX280" s="715"/>
      <c r="VOY280" s="715"/>
      <c r="VOZ280" s="715"/>
      <c r="VPA280" s="715"/>
      <c r="VPB280" s="715"/>
      <c r="VPC280" s="715"/>
      <c r="VPD280" s="715"/>
      <c r="VPE280" s="715"/>
      <c r="VPF280" s="715"/>
      <c r="VPG280" s="715"/>
      <c r="VPH280" s="715"/>
      <c r="VPI280" s="715"/>
      <c r="VPJ280" s="715"/>
      <c r="VPK280" s="715"/>
      <c r="VPL280" s="715"/>
      <c r="VPM280" s="715"/>
      <c r="VPN280" s="715"/>
      <c r="VPO280" s="715"/>
      <c r="VPP280" s="715"/>
      <c r="VPQ280" s="715"/>
      <c r="VPR280" s="715"/>
      <c r="VPS280" s="715"/>
      <c r="VPT280" s="715"/>
      <c r="VPU280" s="715"/>
      <c r="VPV280" s="715"/>
      <c r="VPW280" s="715"/>
      <c r="VPX280" s="715"/>
      <c r="VPY280" s="715"/>
      <c r="VPZ280" s="715"/>
      <c r="VQA280" s="715"/>
      <c r="VQB280" s="715"/>
      <c r="VQC280" s="715"/>
      <c r="VQD280" s="715"/>
      <c r="VQE280" s="715"/>
      <c r="VQF280" s="715"/>
      <c r="VQG280" s="715"/>
      <c r="VQH280" s="715"/>
      <c r="VQI280" s="715"/>
      <c r="VQJ280" s="715"/>
      <c r="VQK280" s="715"/>
      <c r="VQL280" s="715"/>
      <c r="VQM280" s="715"/>
      <c r="VQN280" s="715"/>
      <c r="VQO280" s="715"/>
      <c r="VQP280" s="715"/>
      <c r="VQQ280" s="715"/>
      <c r="VQR280" s="715"/>
      <c r="VQS280" s="715"/>
      <c r="VQT280" s="715"/>
      <c r="VQU280" s="715"/>
      <c r="VQV280" s="715"/>
      <c r="VQW280" s="715"/>
      <c r="VQX280" s="715"/>
      <c r="VQY280" s="715"/>
      <c r="VQZ280" s="715"/>
      <c r="VRA280" s="715"/>
      <c r="VRB280" s="715"/>
      <c r="VRC280" s="715"/>
      <c r="VRD280" s="715"/>
      <c r="VRE280" s="715"/>
      <c r="VRF280" s="715"/>
      <c r="VRG280" s="715"/>
      <c r="VRH280" s="715"/>
      <c r="VRI280" s="715"/>
      <c r="VTC280" s="715"/>
      <c r="VTD280" s="715"/>
      <c r="VTE280" s="715"/>
      <c r="VTF280" s="715"/>
      <c r="VTG280" s="715"/>
      <c r="VTH280" s="715"/>
      <c r="VTI280" s="715"/>
      <c r="VTJ280" s="715"/>
      <c r="VTK280" s="715"/>
      <c r="VTL280" s="715"/>
      <c r="VTM280" s="715"/>
      <c r="VTN280" s="715"/>
      <c r="VTO280" s="715"/>
      <c r="VTP280" s="715"/>
      <c r="VTQ280" s="715"/>
      <c r="VTR280" s="715"/>
      <c r="VTS280" s="715"/>
      <c r="VTT280" s="715"/>
      <c r="VTU280" s="715"/>
      <c r="VTV280" s="715"/>
      <c r="VTW280" s="715"/>
      <c r="VTX280" s="715"/>
      <c r="VTY280" s="715"/>
      <c r="VTZ280" s="715"/>
      <c r="VUA280" s="715"/>
      <c r="VUB280" s="715"/>
      <c r="VUC280" s="715"/>
      <c r="VUD280" s="715"/>
      <c r="VUE280" s="715"/>
      <c r="VUF280" s="715"/>
      <c r="VUG280" s="715"/>
      <c r="VUH280" s="715"/>
      <c r="VUI280" s="715"/>
      <c r="VUJ280" s="715"/>
      <c r="VUK280" s="715"/>
      <c r="VUL280" s="715"/>
      <c r="VUM280" s="715"/>
      <c r="VUN280" s="715"/>
      <c r="VUO280" s="715"/>
      <c r="VUP280" s="715"/>
      <c r="VUQ280" s="715"/>
      <c r="VUR280" s="715"/>
      <c r="VUS280" s="715"/>
      <c r="VUT280" s="715"/>
      <c r="VUU280" s="715"/>
      <c r="VUV280" s="715"/>
      <c r="VUW280" s="715"/>
      <c r="VUX280" s="715"/>
      <c r="VUY280" s="715"/>
      <c r="VUZ280" s="715"/>
      <c r="VVA280" s="715"/>
      <c r="VVB280" s="715"/>
      <c r="VVC280" s="715"/>
      <c r="VVD280" s="715"/>
      <c r="VVE280" s="715"/>
      <c r="VVF280" s="715"/>
      <c r="VVG280" s="715"/>
      <c r="VVH280" s="715"/>
      <c r="VVI280" s="715"/>
      <c r="VVJ280" s="715"/>
      <c r="VVK280" s="715"/>
      <c r="VVL280" s="715"/>
      <c r="VVM280" s="715"/>
      <c r="VVN280" s="715"/>
      <c r="VVO280" s="715"/>
      <c r="VVP280" s="715"/>
      <c r="VVQ280" s="715"/>
      <c r="VVR280" s="715"/>
      <c r="VVS280" s="715"/>
      <c r="VXM280" s="715"/>
      <c r="VXN280" s="715"/>
      <c r="VXO280" s="715"/>
      <c r="VXP280" s="715"/>
      <c r="VXQ280" s="715"/>
      <c r="VXR280" s="715"/>
      <c r="VXS280" s="715"/>
      <c r="VXT280" s="715"/>
      <c r="VXU280" s="715"/>
      <c r="VXV280" s="715"/>
      <c r="VXW280" s="715"/>
      <c r="VXX280" s="715"/>
      <c r="VXY280" s="715"/>
      <c r="VXZ280" s="715"/>
      <c r="VYA280" s="715"/>
      <c r="VYB280" s="715"/>
      <c r="VYC280" s="715"/>
      <c r="VYD280" s="715"/>
      <c r="VYE280" s="715"/>
      <c r="VYF280" s="715"/>
      <c r="VYG280" s="715"/>
      <c r="VYH280" s="715"/>
      <c r="VYI280" s="715"/>
      <c r="VYJ280" s="715"/>
      <c r="VYK280" s="715"/>
      <c r="VYL280" s="715"/>
      <c r="VYM280" s="715"/>
      <c r="VYN280" s="715"/>
      <c r="VYO280" s="715"/>
      <c r="VYP280" s="715"/>
      <c r="VYQ280" s="715"/>
      <c r="VYR280" s="715"/>
      <c r="VYS280" s="715"/>
      <c r="VYT280" s="715"/>
      <c r="VYU280" s="715"/>
      <c r="VYV280" s="715"/>
      <c r="VYW280" s="715"/>
      <c r="VYX280" s="715"/>
      <c r="VYY280" s="715"/>
      <c r="VYZ280" s="715"/>
      <c r="VZA280" s="715"/>
      <c r="VZB280" s="715"/>
      <c r="VZC280" s="715"/>
      <c r="VZD280" s="715"/>
      <c r="VZE280" s="715"/>
      <c r="VZF280" s="715"/>
      <c r="VZG280" s="715"/>
      <c r="VZH280" s="715"/>
      <c r="VZI280" s="715"/>
      <c r="VZJ280" s="715"/>
      <c r="VZK280" s="715"/>
      <c r="VZL280" s="715"/>
      <c r="VZM280" s="715"/>
      <c r="VZN280" s="715"/>
      <c r="VZO280" s="715"/>
      <c r="VZP280" s="715"/>
      <c r="VZQ280" s="715"/>
      <c r="VZR280" s="715"/>
      <c r="VZS280" s="715"/>
      <c r="VZT280" s="715"/>
      <c r="VZU280" s="715"/>
      <c r="VZV280" s="715"/>
      <c r="VZW280" s="715"/>
      <c r="VZX280" s="715"/>
      <c r="VZY280" s="715"/>
      <c r="VZZ280" s="715"/>
      <c r="WAA280" s="715"/>
      <c r="WAB280" s="715"/>
      <c r="WAC280" s="715"/>
      <c r="WBW280" s="715"/>
      <c r="WBX280" s="715"/>
      <c r="WBY280" s="715"/>
      <c r="WBZ280" s="715"/>
      <c r="WCA280" s="715"/>
      <c r="WCB280" s="715"/>
      <c r="WCC280" s="715"/>
      <c r="WCD280" s="715"/>
      <c r="WCE280" s="715"/>
      <c r="WCF280" s="715"/>
      <c r="WCG280" s="715"/>
      <c r="WCH280" s="715"/>
      <c r="WCI280" s="715"/>
      <c r="WCJ280" s="715"/>
      <c r="WCK280" s="715"/>
      <c r="WCL280" s="715"/>
      <c r="WCM280" s="715"/>
      <c r="WCN280" s="715"/>
      <c r="WCO280" s="715"/>
      <c r="WCP280" s="715"/>
      <c r="WCQ280" s="715"/>
      <c r="WCR280" s="715"/>
      <c r="WCS280" s="715"/>
      <c r="WCT280" s="715"/>
      <c r="WCU280" s="715"/>
      <c r="WCV280" s="715"/>
      <c r="WCW280" s="715"/>
      <c r="WCX280" s="715"/>
      <c r="WCY280" s="715"/>
      <c r="WCZ280" s="715"/>
      <c r="WDA280" s="715"/>
      <c r="WDB280" s="715"/>
      <c r="WDC280" s="715"/>
      <c r="WDD280" s="715"/>
      <c r="WDE280" s="715"/>
      <c r="WDF280" s="715"/>
      <c r="WDG280" s="715"/>
      <c r="WDH280" s="715"/>
      <c r="WDI280" s="715"/>
      <c r="WDJ280" s="715"/>
      <c r="WDK280" s="715"/>
      <c r="WDL280" s="715"/>
      <c r="WDM280" s="715"/>
      <c r="WDN280" s="715"/>
      <c r="WDO280" s="715"/>
      <c r="WDP280" s="715"/>
      <c r="WDQ280" s="715"/>
      <c r="WDR280" s="715"/>
      <c r="WDS280" s="715"/>
      <c r="WDT280" s="715"/>
      <c r="WDU280" s="715"/>
      <c r="WDV280" s="715"/>
      <c r="WDW280" s="715"/>
      <c r="WDX280" s="715"/>
      <c r="WDY280" s="715"/>
      <c r="WDZ280" s="715"/>
      <c r="WEA280" s="715"/>
      <c r="WEB280" s="715"/>
      <c r="WEC280" s="715"/>
      <c r="WED280" s="715"/>
      <c r="WEE280" s="715"/>
      <c r="WEF280" s="715"/>
      <c r="WEG280" s="715"/>
      <c r="WEH280" s="715"/>
      <c r="WEI280" s="715"/>
      <c r="WEJ280" s="715"/>
      <c r="WEK280" s="715"/>
      <c r="WEL280" s="715"/>
      <c r="WEM280" s="715"/>
      <c r="WGG280" s="715"/>
      <c r="WGH280" s="715"/>
      <c r="WGI280" s="715"/>
      <c r="WGJ280" s="715"/>
      <c r="WGK280" s="715"/>
      <c r="WGL280" s="715"/>
      <c r="WGM280" s="715"/>
      <c r="WGN280" s="715"/>
      <c r="WGO280" s="715"/>
      <c r="WGP280" s="715"/>
      <c r="WGQ280" s="715"/>
      <c r="WGR280" s="715"/>
      <c r="WGS280" s="715"/>
      <c r="WGT280" s="715"/>
      <c r="WGU280" s="715"/>
      <c r="WGV280" s="715"/>
      <c r="WGW280" s="715"/>
      <c r="WGX280" s="715"/>
      <c r="WGY280" s="715"/>
      <c r="WGZ280" s="715"/>
      <c r="WHA280" s="715"/>
      <c r="WHB280" s="715"/>
      <c r="WHC280" s="715"/>
      <c r="WHD280" s="715"/>
      <c r="WHE280" s="715"/>
      <c r="WHF280" s="715"/>
      <c r="WHG280" s="715"/>
      <c r="WHH280" s="715"/>
      <c r="WHI280" s="715"/>
      <c r="WHJ280" s="715"/>
      <c r="WHK280" s="715"/>
      <c r="WHL280" s="715"/>
      <c r="WHM280" s="715"/>
      <c r="WHN280" s="715"/>
      <c r="WHO280" s="715"/>
      <c r="WHP280" s="715"/>
      <c r="WHQ280" s="715"/>
      <c r="WHR280" s="715"/>
      <c r="WHS280" s="715"/>
      <c r="WHT280" s="715"/>
      <c r="WHU280" s="715"/>
      <c r="WHV280" s="715"/>
      <c r="WHW280" s="715"/>
      <c r="WHX280" s="715"/>
      <c r="WHY280" s="715"/>
      <c r="WHZ280" s="715"/>
      <c r="WIA280" s="715"/>
      <c r="WIB280" s="715"/>
      <c r="WIC280" s="715"/>
      <c r="WID280" s="715"/>
      <c r="WIE280" s="715"/>
      <c r="WIF280" s="715"/>
      <c r="WIG280" s="715"/>
      <c r="WIH280" s="715"/>
      <c r="WII280" s="715"/>
      <c r="WIJ280" s="715"/>
      <c r="WIK280" s="715"/>
      <c r="WIL280" s="715"/>
      <c r="WIM280" s="715"/>
      <c r="WIN280" s="715"/>
      <c r="WIO280" s="715"/>
      <c r="WIP280" s="715"/>
      <c r="WIQ280" s="715"/>
      <c r="WIR280" s="715"/>
      <c r="WIS280" s="715"/>
      <c r="WIT280" s="715"/>
      <c r="WIU280" s="715"/>
      <c r="WIV280" s="715"/>
      <c r="WIW280" s="715"/>
      <c r="WKQ280" s="715"/>
      <c r="WKR280" s="715"/>
      <c r="WKS280" s="715"/>
      <c r="WKT280" s="715"/>
      <c r="WKU280" s="715"/>
      <c r="WKV280" s="715"/>
      <c r="WKW280" s="715"/>
      <c r="WKX280" s="715"/>
      <c r="WKY280" s="715"/>
      <c r="WKZ280" s="715"/>
      <c r="WLA280" s="715"/>
      <c r="WLB280" s="715"/>
      <c r="WLC280" s="715"/>
      <c r="WLD280" s="715"/>
      <c r="WLE280" s="715"/>
      <c r="WLF280" s="715"/>
      <c r="WLG280" s="715"/>
      <c r="WLH280" s="715"/>
      <c r="WLI280" s="715"/>
      <c r="WLJ280" s="715"/>
      <c r="WLK280" s="715"/>
      <c r="WLL280" s="715"/>
      <c r="WLM280" s="715"/>
      <c r="WLN280" s="715"/>
      <c r="WLO280" s="715"/>
      <c r="WLP280" s="715"/>
      <c r="WLQ280" s="715"/>
      <c r="WLR280" s="715"/>
      <c r="WLS280" s="715"/>
      <c r="WLT280" s="715"/>
      <c r="WLU280" s="715"/>
      <c r="WLV280" s="715"/>
      <c r="WLW280" s="715"/>
      <c r="WLX280" s="715"/>
      <c r="WLY280" s="715"/>
      <c r="WLZ280" s="715"/>
      <c r="WMA280" s="715"/>
      <c r="WMB280" s="715"/>
      <c r="WMC280" s="715"/>
      <c r="WMD280" s="715"/>
      <c r="WME280" s="715"/>
      <c r="WMF280" s="715"/>
      <c r="WMG280" s="715"/>
      <c r="WMH280" s="715"/>
      <c r="WMI280" s="715"/>
      <c r="WMJ280" s="715"/>
      <c r="WMK280" s="715"/>
      <c r="WML280" s="715"/>
      <c r="WMM280" s="715"/>
      <c r="WMN280" s="715"/>
      <c r="WMO280" s="715"/>
      <c r="WMP280" s="715"/>
      <c r="WMQ280" s="715"/>
      <c r="WMR280" s="715"/>
      <c r="WMS280" s="715"/>
      <c r="WMT280" s="715"/>
      <c r="WMU280" s="715"/>
      <c r="WMV280" s="715"/>
      <c r="WMW280" s="715"/>
      <c r="WMX280" s="715"/>
      <c r="WMY280" s="715"/>
      <c r="WMZ280" s="715"/>
      <c r="WNA280" s="715"/>
      <c r="WNB280" s="715"/>
      <c r="WNC280" s="715"/>
      <c r="WND280" s="715"/>
      <c r="WNE280" s="715"/>
      <c r="WNF280" s="715"/>
      <c r="WNG280" s="715"/>
      <c r="WPA280" s="715"/>
      <c r="WPB280" s="715"/>
      <c r="WPC280" s="715"/>
      <c r="WPD280" s="715"/>
      <c r="WPE280" s="715"/>
      <c r="WPF280" s="715"/>
      <c r="WPG280" s="715"/>
      <c r="WPH280" s="715"/>
      <c r="WPI280" s="715"/>
      <c r="WPJ280" s="715"/>
      <c r="WPK280" s="715"/>
      <c r="WPL280" s="715"/>
      <c r="WPM280" s="715"/>
      <c r="WPN280" s="715"/>
      <c r="WPO280" s="715"/>
      <c r="WPP280" s="715"/>
      <c r="WPQ280" s="715"/>
      <c r="WPR280" s="715"/>
      <c r="WPS280" s="715"/>
      <c r="WPT280" s="715"/>
      <c r="WPU280" s="715"/>
      <c r="WPV280" s="715"/>
      <c r="WPW280" s="715"/>
      <c r="WPX280" s="715"/>
      <c r="WPY280" s="715"/>
      <c r="WPZ280" s="715"/>
      <c r="WQA280" s="715"/>
      <c r="WQB280" s="715"/>
      <c r="WQC280" s="715"/>
      <c r="WQD280" s="715"/>
      <c r="WQE280" s="715"/>
      <c r="WQF280" s="715"/>
      <c r="WQG280" s="715"/>
      <c r="WQH280" s="715"/>
      <c r="WQI280" s="715"/>
      <c r="WQJ280" s="715"/>
      <c r="WQK280" s="715"/>
      <c r="WQL280" s="715"/>
      <c r="WQM280" s="715"/>
      <c r="WQN280" s="715"/>
      <c r="WQO280" s="715"/>
      <c r="WQP280" s="715"/>
      <c r="WQQ280" s="715"/>
      <c r="WQR280" s="715"/>
      <c r="WQS280" s="715"/>
      <c r="WQT280" s="715"/>
      <c r="WQU280" s="715"/>
      <c r="WQV280" s="715"/>
      <c r="WQW280" s="715"/>
      <c r="WQX280" s="715"/>
      <c r="WQY280" s="715"/>
      <c r="WQZ280" s="715"/>
      <c r="WRA280" s="715"/>
      <c r="WRB280" s="715"/>
      <c r="WRC280" s="715"/>
      <c r="WRD280" s="715"/>
      <c r="WRE280" s="715"/>
      <c r="WRF280" s="715"/>
      <c r="WRG280" s="715"/>
      <c r="WRH280" s="715"/>
      <c r="WRI280" s="715"/>
      <c r="WRJ280" s="715"/>
      <c r="WRK280" s="715"/>
      <c r="WRL280" s="715"/>
      <c r="WRM280" s="715"/>
      <c r="WRN280" s="715"/>
      <c r="WRO280" s="715"/>
      <c r="WRP280" s="715"/>
      <c r="WRQ280" s="715"/>
      <c r="WTK280" s="715"/>
      <c r="WTL280" s="715"/>
      <c r="WTM280" s="715"/>
      <c r="WTN280" s="715"/>
      <c r="WTO280" s="715"/>
      <c r="WTP280" s="715"/>
      <c r="WTQ280" s="715"/>
      <c r="WTR280" s="715"/>
      <c r="WTS280" s="715"/>
      <c r="WTT280" s="715"/>
      <c r="WTU280" s="715"/>
      <c r="WTV280" s="715"/>
      <c r="WTW280" s="715"/>
      <c r="WTX280" s="715"/>
      <c r="WTY280" s="715"/>
      <c r="WTZ280" s="715"/>
      <c r="WUA280" s="715"/>
      <c r="WUB280" s="715"/>
      <c r="WUC280" s="715"/>
      <c r="WUD280" s="715"/>
      <c r="WUE280" s="715"/>
      <c r="WUF280" s="715"/>
      <c r="WUG280" s="715"/>
      <c r="WUH280" s="715"/>
      <c r="WUI280" s="715"/>
      <c r="WUJ280" s="715"/>
      <c r="WUK280" s="715"/>
      <c r="WUL280" s="715"/>
      <c r="WUM280" s="715"/>
      <c r="WUN280" s="715"/>
      <c r="WUO280" s="715"/>
      <c r="WUP280" s="715"/>
      <c r="WUQ280" s="715"/>
      <c r="WUR280" s="715"/>
      <c r="WUS280" s="715"/>
      <c r="WUT280" s="715"/>
      <c r="WUU280" s="715"/>
      <c r="WUV280" s="715"/>
      <c r="WUW280" s="715"/>
      <c r="WUX280" s="715"/>
      <c r="WUY280" s="715"/>
      <c r="WUZ280" s="715"/>
      <c r="WVA280" s="715"/>
      <c r="WVB280" s="715"/>
      <c r="WVC280" s="715"/>
      <c r="WVD280" s="715"/>
      <c r="WVE280" s="715"/>
      <c r="WVF280" s="715"/>
      <c r="WVG280" s="715"/>
      <c r="WVH280" s="715"/>
      <c r="WVI280" s="715"/>
      <c r="WVJ280" s="715"/>
      <c r="WVK280" s="715"/>
      <c r="WVL280" s="715"/>
      <c r="WVM280" s="715"/>
      <c r="WVN280" s="715"/>
      <c r="WVO280" s="715"/>
      <c r="WVP280" s="715"/>
      <c r="WVQ280" s="715"/>
      <c r="WVR280" s="715"/>
      <c r="WVS280" s="715"/>
      <c r="WVT280" s="715"/>
      <c r="WVU280" s="715"/>
      <c r="WVV280" s="715"/>
      <c r="WVW280" s="715"/>
      <c r="WVX280" s="715"/>
      <c r="WVY280" s="715"/>
      <c r="WVZ280" s="715"/>
      <c r="WWA280" s="715"/>
      <c r="WXU280" s="715"/>
      <c r="WXV280" s="715"/>
      <c r="WXW280" s="715"/>
      <c r="WXX280" s="715"/>
      <c r="WXY280" s="715"/>
      <c r="WXZ280" s="715"/>
      <c r="WYA280" s="715"/>
      <c r="WYB280" s="715"/>
      <c r="WYC280" s="715"/>
      <c r="WYD280" s="715"/>
      <c r="WYE280" s="715"/>
      <c r="WYF280" s="715"/>
      <c r="WYG280" s="715"/>
      <c r="WYH280" s="715"/>
      <c r="WYI280" s="715"/>
      <c r="WYJ280" s="715"/>
      <c r="WYK280" s="715"/>
      <c r="WYL280" s="715"/>
      <c r="WYM280" s="715"/>
      <c r="WYN280" s="715"/>
      <c r="WYO280" s="715"/>
      <c r="WYP280" s="715"/>
      <c r="WYQ280" s="715"/>
      <c r="WYR280" s="715"/>
      <c r="WYS280" s="715"/>
      <c r="WYT280" s="715"/>
      <c r="WYU280" s="715"/>
      <c r="WYV280" s="715"/>
      <c r="WYW280" s="715"/>
      <c r="WYX280" s="715"/>
      <c r="WYY280" s="715"/>
      <c r="WYZ280" s="715"/>
      <c r="WZA280" s="715"/>
      <c r="WZB280" s="715"/>
      <c r="WZC280" s="715"/>
      <c r="WZD280" s="715"/>
      <c r="WZE280" s="715"/>
      <c r="WZF280" s="715"/>
      <c r="WZG280" s="715"/>
      <c r="WZH280" s="715"/>
      <c r="WZI280" s="715"/>
      <c r="WZJ280" s="715"/>
      <c r="WZK280" s="715"/>
      <c r="WZL280" s="715"/>
      <c r="WZM280" s="715"/>
      <c r="WZN280" s="715"/>
      <c r="WZO280" s="715"/>
      <c r="WZP280" s="715"/>
      <c r="WZQ280" s="715"/>
      <c r="WZR280" s="715"/>
      <c r="WZS280" s="715"/>
      <c r="WZT280" s="715"/>
      <c r="WZU280" s="715"/>
      <c r="WZV280" s="715"/>
      <c r="WZW280" s="715"/>
      <c r="WZX280" s="715"/>
      <c r="WZY280" s="715"/>
      <c r="WZZ280" s="715"/>
      <c r="XAA280" s="715"/>
      <c r="XAB280" s="715"/>
      <c r="XAC280" s="715"/>
      <c r="XAD280" s="715"/>
      <c r="XAE280" s="715"/>
      <c r="XAF280" s="715"/>
      <c r="XAG280" s="715"/>
      <c r="XAH280" s="715"/>
      <c r="XAI280" s="715"/>
      <c r="XAJ280" s="715"/>
      <c r="XAK280" s="715"/>
      <c r="XCE280" s="715"/>
      <c r="XCF280" s="715"/>
      <c r="XCG280" s="715"/>
      <c r="XCH280" s="715"/>
      <c r="XCI280" s="715"/>
      <c r="XCJ280" s="715"/>
      <c r="XCK280" s="715"/>
      <c r="XCL280" s="715"/>
      <c r="XCM280" s="715"/>
      <c r="XCN280" s="715"/>
      <c r="XCO280" s="715"/>
      <c r="XCP280" s="715"/>
      <c r="XCQ280" s="715"/>
      <c r="XCR280" s="715"/>
      <c r="XCS280" s="715"/>
      <c r="XCT280" s="715"/>
      <c r="XCU280" s="715"/>
      <c r="XCV280" s="715"/>
      <c r="XCW280" s="715"/>
      <c r="XCX280" s="715"/>
      <c r="XCY280" s="715"/>
      <c r="XCZ280" s="715"/>
      <c r="XDA280" s="715"/>
      <c r="XDB280" s="715"/>
      <c r="XDC280" s="715"/>
      <c r="XDD280" s="715"/>
      <c r="XDE280" s="715"/>
      <c r="XDF280" s="715"/>
      <c r="XDG280" s="715"/>
      <c r="XDH280" s="715"/>
      <c r="XDI280" s="715"/>
      <c r="XDJ280" s="715"/>
      <c r="XDK280" s="715"/>
      <c r="XDL280" s="715"/>
      <c r="XDM280" s="715"/>
      <c r="XDN280" s="715"/>
      <c r="XDO280" s="715"/>
      <c r="XDP280" s="715"/>
      <c r="XDQ280" s="715"/>
      <c r="XDR280" s="715"/>
      <c r="XDS280" s="715"/>
      <c r="XDT280" s="715"/>
      <c r="XDU280" s="715"/>
      <c r="XDV280" s="715"/>
      <c r="XDW280" s="715"/>
      <c r="XDX280" s="715"/>
      <c r="XDY280" s="715"/>
      <c r="XDZ280" s="715"/>
      <c r="XEA280" s="715"/>
      <c r="XEB280" s="715"/>
      <c r="XEC280" s="715"/>
      <c r="XED280" s="715"/>
      <c r="XEE280" s="715"/>
      <c r="XEF280" s="715"/>
      <c r="XEG280" s="715"/>
      <c r="XEH280" s="715"/>
      <c r="XEI280" s="715"/>
      <c r="XEJ280" s="715"/>
      <c r="XEK280" s="715"/>
      <c r="XEL280" s="715"/>
      <c r="XEM280" s="715"/>
      <c r="XEN280" s="715"/>
      <c r="XEO280" s="715"/>
      <c r="XEP280" s="715"/>
      <c r="XEQ280" s="715"/>
      <c r="XER280" s="715"/>
      <c r="XES280" s="715"/>
      <c r="XET280" s="715"/>
      <c r="XEU280" s="715"/>
    </row>
    <row r="281" spans="2:985 1031:2011 2057:3037 3083:4063 4109:5089 5135:6115 6161:7141 7187:8167 8213:9193 9239:10219 10265:11245 11291:12271 12317:13297 13343:14323 14369:15349 15395:16375" ht="15" customHeight="1" x14ac:dyDescent="0.25">
      <c r="DO281" s="715"/>
      <c r="DP281" s="715"/>
      <c r="DQ281" s="715"/>
      <c r="DR281" s="715"/>
      <c r="DS281" s="715"/>
      <c r="DT281" s="715"/>
      <c r="DU281" s="715"/>
      <c r="DV281" s="715"/>
      <c r="DW281" s="715"/>
      <c r="DX281" s="715"/>
      <c r="DY281" s="715"/>
      <c r="DZ281" s="715"/>
      <c r="EA281" s="715"/>
      <c r="EB281" s="715"/>
      <c r="EC281" s="715"/>
      <c r="ED281" s="715"/>
      <c r="EE281" s="715"/>
      <c r="EF281" s="715"/>
      <c r="EG281" s="715"/>
      <c r="EH281" s="715"/>
      <c r="EI281" s="715"/>
      <c r="EJ281" s="715"/>
      <c r="EK281" s="715"/>
      <c r="EL281" s="715"/>
      <c r="EM281" s="715"/>
      <c r="EN281" s="715"/>
      <c r="EO281" s="715"/>
      <c r="EP281" s="715"/>
      <c r="EQ281" s="715"/>
      <c r="ER281" s="715"/>
      <c r="ES281" s="715"/>
      <c r="ET281" s="715"/>
      <c r="EU281" s="715"/>
      <c r="EV281" s="715"/>
      <c r="EW281" s="715"/>
      <c r="EX281" s="715"/>
      <c r="EY281" s="715"/>
      <c r="EZ281" s="715"/>
      <c r="FA281" s="715"/>
      <c r="FB281" s="715"/>
      <c r="FC281" s="715"/>
      <c r="FD281" s="715"/>
      <c r="FE281" s="715"/>
      <c r="FF281" s="715"/>
      <c r="FG281" s="715"/>
      <c r="FH281" s="715"/>
      <c r="FI281" s="715"/>
      <c r="FJ281" s="715"/>
      <c r="FK281" s="715"/>
      <c r="FL281" s="715"/>
      <c r="FM281" s="715"/>
      <c r="FN281" s="715"/>
      <c r="FO281" s="715"/>
      <c r="FP281" s="715"/>
      <c r="FQ281" s="715"/>
      <c r="FR281" s="715"/>
      <c r="FS281" s="715"/>
      <c r="FT281" s="715"/>
      <c r="FU281" s="715"/>
      <c r="FV281" s="715"/>
      <c r="FW281" s="715"/>
      <c r="FX281" s="715"/>
      <c r="FY281" s="715"/>
      <c r="FZ281" s="715"/>
      <c r="GA281" s="715"/>
      <c r="GB281" s="715"/>
      <c r="GC281" s="715"/>
      <c r="GD281" s="715"/>
      <c r="GE281" s="715"/>
      <c r="HY281" s="715"/>
      <c r="HZ281" s="715"/>
      <c r="IA281" s="715"/>
      <c r="IB281" s="715"/>
      <c r="IC281" s="715"/>
      <c r="ID281" s="715"/>
      <c r="IE281" s="715"/>
      <c r="IF281" s="715"/>
      <c r="IG281" s="715"/>
      <c r="IH281" s="715"/>
      <c r="II281" s="715"/>
      <c r="IJ281" s="715"/>
      <c r="IK281" s="715"/>
      <c r="IL281" s="715"/>
      <c r="IM281" s="715"/>
      <c r="IN281" s="715"/>
      <c r="IO281" s="715"/>
      <c r="IP281" s="715"/>
      <c r="IQ281" s="715"/>
      <c r="IR281" s="715"/>
      <c r="IS281" s="715"/>
      <c r="IT281" s="715"/>
      <c r="IU281" s="715"/>
      <c r="IV281" s="715"/>
      <c r="IW281" s="715"/>
      <c r="IX281" s="715"/>
      <c r="IY281" s="715"/>
      <c r="IZ281" s="715"/>
      <c r="JA281" s="715"/>
      <c r="JB281" s="715"/>
      <c r="JC281" s="715"/>
      <c r="JD281" s="715"/>
      <c r="JE281" s="715"/>
      <c r="JF281" s="715"/>
      <c r="JG281" s="715"/>
      <c r="JH281" s="715"/>
      <c r="JI281" s="715"/>
      <c r="JJ281" s="715"/>
      <c r="JK281" s="715"/>
      <c r="JL281" s="715"/>
      <c r="JM281" s="715"/>
      <c r="JN281" s="715"/>
      <c r="JO281" s="715"/>
      <c r="JP281" s="715"/>
      <c r="JQ281" s="715"/>
      <c r="JR281" s="715"/>
      <c r="JS281" s="715"/>
      <c r="JT281" s="715"/>
      <c r="JU281" s="715"/>
      <c r="JV281" s="715"/>
      <c r="JW281" s="715"/>
      <c r="JX281" s="715"/>
      <c r="JY281" s="715"/>
      <c r="JZ281" s="715"/>
      <c r="KA281" s="715"/>
      <c r="KB281" s="715"/>
      <c r="KC281" s="715"/>
      <c r="KD281" s="715"/>
      <c r="KE281" s="715"/>
      <c r="KF281" s="715"/>
      <c r="KG281" s="715"/>
      <c r="KH281" s="715"/>
      <c r="KI281" s="715"/>
      <c r="KJ281" s="715"/>
      <c r="KK281" s="715"/>
      <c r="KL281" s="715"/>
      <c r="KM281" s="715"/>
      <c r="KN281" s="715"/>
      <c r="KO281" s="715"/>
      <c r="MI281" s="715"/>
      <c r="MJ281" s="715"/>
      <c r="MK281" s="715"/>
      <c r="ML281" s="715"/>
      <c r="MM281" s="715"/>
      <c r="MN281" s="715"/>
      <c r="MO281" s="715"/>
      <c r="MP281" s="715"/>
      <c r="MQ281" s="715"/>
      <c r="MR281" s="715"/>
      <c r="MS281" s="715"/>
      <c r="MT281" s="715"/>
      <c r="MU281" s="715"/>
      <c r="MV281" s="715"/>
      <c r="MW281" s="715"/>
      <c r="MX281" s="715"/>
      <c r="MY281" s="715"/>
      <c r="MZ281" s="715"/>
      <c r="NA281" s="715"/>
      <c r="NB281" s="715"/>
      <c r="NC281" s="715"/>
      <c r="ND281" s="715"/>
      <c r="NE281" s="715"/>
      <c r="NF281" s="715"/>
      <c r="NG281" s="715"/>
      <c r="NH281" s="715"/>
      <c r="NI281" s="715"/>
      <c r="NJ281" s="715"/>
      <c r="NK281" s="715"/>
      <c r="NL281" s="715"/>
      <c r="NM281" s="715"/>
      <c r="NN281" s="715"/>
      <c r="NO281" s="715"/>
      <c r="NP281" s="715"/>
      <c r="NQ281" s="715"/>
      <c r="NR281" s="715"/>
      <c r="NS281" s="715"/>
      <c r="NT281" s="715"/>
      <c r="NU281" s="715"/>
      <c r="NV281" s="715"/>
      <c r="NW281" s="715"/>
      <c r="NX281" s="715"/>
      <c r="NY281" s="715"/>
      <c r="NZ281" s="715"/>
      <c r="OA281" s="715"/>
      <c r="OB281" s="715"/>
      <c r="OC281" s="715"/>
      <c r="OD281" s="715"/>
      <c r="OE281" s="715"/>
      <c r="OF281" s="715"/>
      <c r="OG281" s="715"/>
      <c r="OH281" s="715"/>
      <c r="OI281" s="715"/>
      <c r="OJ281" s="715"/>
      <c r="OK281" s="715"/>
      <c r="OL281" s="715"/>
      <c r="OM281" s="715"/>
      <c r="ON281" s="715"/>
      <c r="OO281" s="715"/>
      <c r="OP281" s="715"/>
      <c r="OQ281" s="715"/>
      <c r="OR281" s="715"/>
      <c r="OS281" s="715"/>
      <c r="OT281" s="715"/>
      <c r="OU281" s="715"/>
      <c r="OV281" s="715"/>
      <c r="OW281" s="715"/>
      <c r="OX281" s="715"/>
      <c r="OY281" s="715"/>
      <c r="QS281" s="715"/>
      <c r="QT281" s="715"/>
      <c r="QU281" s="715"/>
      <c r="QV281" s="715"/>
      <c r="QW281" s="715"/>
      <c r="QX281" s="715"/>
      <c r="QY281" s="715"/>
      <c r="QZ281" s="715"/>
      <c r="RA281" s="715"/>
      <c r="RB281" s="715"/>
      <c r="RC281" s="715"/>
      <c r="RD281" s="715"/>
      <c r="RE281" s="715"/>
      <c r="RF281" s="715"/>
      <c r="RG281" s="715"/>
      <c r="RH281" s="715"/>
      <c r="RI281" s="715"/>
      <c r="RJ281" s="715"/>
      <c r="RK281" s="715"/>
      <c r="RL281" s="715"/>
      <c r="RM281" s="715"/>
      <c r="RN281" s="715"/>
      <c r="RO281" s="715"/>
      <c r="RP281" s="715"/>
      <c r="RQ281" s="715"/>
      <c r="RR281" s="715"/>
      <c r="RS281" s="715"/>
      <c r="RT281" s="715"/>
      <c r="RU281" s="715"/>
      <c r="RV281" s="715"/>
      <c r="RW281" s="715"/>
      <c r="RX281" s="715"/>
      <c r="RY281" s="715"/>
      <c r="RZ281" s="715"/>
      <c r="SA281" s="715"/>
      <c r="SB281" s="715"/>
      <c r="SC281" s="715"/>
      <c r="SD281" s="715"/>
      <c r="SE281" s="715"/>
      <c r="SF281" s="715"/>
      <c r="SG281" s="715"/>
      <c r="SH281" s="715"/>
      <c r="SI281" s="715"/>
      <c r="SJ281" s="715"/>
      <c r="SK281" s="715"/>
      <c r="SL281" s="715"/>
      <c r="SM281" s="715"/>
      <c r="SN281" s="715"/>
      <c r="SO281" s="715"/>
      <c r="SP281" s="715"/>
      <c r="SQ281" s="715"/>
      <c r="SR281" s="715"/>
      <c r="SS281" s="715"/>
      <c r="ST281" s="715"/>
      <c r="SU281" s="715"/>
      <c r="SV281" s="715"/>
      <c r="SW281" s="715"/>
      <c r="SX281" s="715"/>
      <c r="SY281" s="715"/>
      <c r="SZ281" s="715"/>
      <c r="TA281" s="715"/>
      <c r="TB281" s="715"/>
      <c r="TC281" s="715"/>
      <c r="TD281" s="715"/>
      <c r="TE281" s="715"/>
      <c r="TF281" s="715"/>
      <c r="TG281" s="715"/>
      <c r="TH281" s="715"/>
      <c r="TI281" s="715"/>
      <c r="VC281" s="715"/>
      <c r="VD281" s="715"/>
      <c r="VE281" s="715"/>
      <c r="VF281" s="715"/>
      <c r="VG281" s="715"/>
      <c r="VH281" s="715"/>
      <c r="VI281" s="715"/>
      <c r="VJ281" s="715"/>
      <c r="VK281" s="715"/>
      <c r="VL281" s="715"/>
      <c r="VM281" s="715"/>
      <c r="VN281" s="715"/>
      <c r="VO281" s="715"/>
      <c r="VP281" s="715"/>
      <c r="VQ281" s="715"/>
      <c r="VR281" s="715"/>
      <c r="VS281" s="715"/>
      <c r="VT281" s="715"/>
      <c r="VU281" s="715"/>
      <c r="VV281" s="715"/>
      <c r="VW281" s="715"/>
      <c r="VX281" s="715"/>
      <c r="VY281" s="715"/>
      <c r="VZ281" s="715"/>
      <c r="WA281" s="715"/>
      <c r="WB281" s="715"/>
      <c r="WC281" s="715"/>
      <c r="WD281" s="715"/>
      <c r="WE281" s="715"/>
      <c r="WF281" s="715"/>
      <c r="WG281" s="715"/>
      <c r="WH281" s="715"/>
      <c r="WI281" s="715"/>
      <c r="WJ281" s="715"/>
      <c r="WK281" s="715"/>
      <c r="WL281" s="715"/>
      <c r="WM281" s="715"/>
      <c r="WN281" s="715"/>
      <c r="WO281" s="715"/>
      <c r="WP281" s="715"/>
      <c r="WQ281" s="715"/>
      <c r="WR281" s="715"/>
      <c r="WS281" s="715"/>
      <c r="WT281" s="715"/>
      <c r="WU281" s="715"/>
      <c r="WV281" s="715"/>
      <c r="WW281" s="715"/>
      <c r="WX281" s="715"/>
      <c r="WY281" s="715"/>
      <c r="WZ281" s="715"/>
      <c r="XA281" s="715"/>
      <c r="XB281" s="715"/>
      <c r="XC281" s="715"/>
      <c r="XD281" s="715"/>
      <c r="XE281" s="715"/>
      <c r="XF281" s="715"/>
      <c r="XG281" s="715"/>
      <c r="XH281" s="715"/>
      <c r="XI281" s="715"/>
      <c r="XJ281" s="715"/>
      <c r="XK281" s="715"/>
      <c r="XL281" s="715"/>
      <c r="XM281" s="715"/>
      <c r="XN281" s="715"/>
      <c r="XO281" s="715"/>
      <c r="XP281" s="715"/>
      <c r="XQ281" s="715"/>
      <c r="XR281" s="715"/>
      <c r="XS281" s="715"/>
      <c r="ZM281" s="715"/>
      <c r="ZN281" s="715"/>
      <c r="ZO281" s="715"/>
      <c r="ZP281" s="715"/>
      <c r="ZQ281" s="715"/>
      <c r="ZR281" s="715"/>
      <c r="ZS281" s="715"/>
      <c r="ZT281" s="715"/>
      <c r="ZU281" s="715"/>
      <c r="ZV281" s="715"/>
      <c r="ZW281" s="715"/>
      <c r="ZX281" s="715"/>
      <c r="ZY281" s="715"/>
      <c r="ZZ281" s="715"/>
      <c r="AAA281" s="715"/>
      <c r="AAB281" s="715"/>
      <c r="AAC281" s="715"/>
      <c r="AAD281" s="715"/>
      <c r="AAE281" s="715"/>
      <c r="AAF281" s="715"/>
      <c r="AAG281" s="715"/>
      <c r="AAH281" s="715"/>
      <c r="AAI281" s="715"/>
      <c r="AAJ281" s="715"/>
      <c r="AAK281" s="715"/>
      <c r="AAL281" s="715"/>
      <c r="AAM281" s="715"/>
      <c r="AAN281" s="715"/>
      <c r="AAO281" s="715"/>
      <c r="AAP281" s="715"/>
      <c r="AAQ281" s="715"/>
      <c r="AAR281" s="715"/>
      <c r="AAS281" s="715"/>
      <c r="AAT281" s="715"/>
      <c r="AAU281" s="715"/>
      <c r="AAV281" s="715"/>
      <c r="AAW281" s="715"/>
      <c r="AAX281" s="715"/>
      <c r="AAY281" s="715"/>
      <c r="AAZ281" s="715"/>
      <c r="ABA281" s="715"/>
      <c r="ABB281" s="715"/>
      <c r="ABC281" s="715"/>
      <c r="ABD281" s="715"/>
      <c r="ABE281" s="715"/>
      <c r="ABF281" s="715"/>
      <c r="ABG281" s="715"/>
      <c r="ABH281" s="715"/>
      <c r="ABI281" s="715"/>
      <c r="ABJ281" s="715"/>
      <c r="ABK281" s="715"/>
      <c r="ABL281" s="715"/>
      <c r="ABM281" s="715"/>
      <c r="ABN281" s="715"/>
      <c r="ABO281" s="715"/>
      <c r="ABP281" s="715"/>
      <c r="ABQ281" s="715"/>
      <c r="ABR281" s="715"/>
      <c r="ABS281" s="715"/>
      <c r="ABT281" s="715"/>
      <c r="ABU281" s="715"/>
      <c r="ABV281" s="715"/>
      <c r="ABW281" s="715"/>
      <c r="ABX281" s="715"/>
      <c r="ABY281" s="715"/>
      <c r="ABZ281" s="715"/>
      <c r="ACA281" s="715"/>
      <c r="ACB281" s="715"/>
      <c r="ACC281" s="715"/>
      <c r="ADW281" s="715"/>
      <c r="ADX281" s="715"/>
      <c r="ADY281" s="715"/>
      <c r="ADZ281" s="715"/>
      <c r="AEA281" s="715"/>
      <c r="AEB281" s="715"/>
      <c r="AEC281" s="715"/>
      <c r="AED281" s="715"/>
      <c r="AEE281" s="715"/>
      <c r="AEF281" s="715"/>
      <c r="AEG281" s="715"/>
      <c r="AEH281" s="715"/>
      <c r="AEI281" s="715"/>
      <c r="AEJ281" s="715"/>
      <c r="AEK281" s="715"/>
      <c r="AEL281" s="715"/>
      <c r="AEM281" s="715"/>
      <c r="AEN281" s="715"/>
      <c r="AEO281" s="715"/>
      <c r="AEP281" s="715"/>
      <c r="AEQ281" s="715"/>
      <c r="AER281" s="715"/>
      <c r="AES281" s="715"/>
      <c r="AET281" s="715"/>
      <c r="AEU281" s="715"/>
      <c r="AEV281" s="715"/>
      <c r="AEW281" s="715"/>
      <c r="AEX281" s="715"/>
      <c r="AEY281" s="715"/>
      <c r="AEZ281" s="715"/>
      <c r="AFA281" s="715"/>
      <c r="AFB281" s="715"/>
      <c r="AFC281" s="715"/>
      <c r="AFD281" s="715"/>
      <c r="AFE281" s="715"/>
      <c r="AFF281" s="715"/>
      <c r="AFG281" s="715"/>
      <c r="AFH281" s="715"/>
      <c r="AFI281" s="715"/>
      <c r="AFJ281" s="715"/>
      <c r="AFK281" s="715"/>
      <c r="AFL281" s="715"/>
      <c r="AFM281" s="715"/>
      <c r="AFN281" s="715"/>
      <c r="AFO281" s="715"/>
      <c r="AFP281" s="715"/>
      <c r="AFQ281" s="715"/>
      <c r="AFR281" s="715"/>
      <c r="AFS281" s="715"/>
      <c r="AFT281" s="715"/>
      <c r="AFU281" s="715"/>
      <c r="AFV281" s="715"/>
      <c r="AFW281" s="715"/>
      <c r="AFX281" s="715"/>
      <c r="AFY281" s="715"/>
      <c r="AFZ281" s="715"/>
      <c r="AGA281" s="715"/>
      <c r="AGB281" s="715"/>
      <c r="AGC281" s="715"/>
      <c r="AGD281" s="715"/>
      <c r="AGE281" s="715"/>
      <c r="AGF281" s="715"/>
      <c r="AGG281" s="715"/>
      <c r="AGH281" s="715"/>
      <c r="AGI281" s="715"/>
      <c r="AGJ281" s="715"/>
      <c r="AGK281" s="715"/>
      <c r="AGL281" s="715"/>
      <c r="AGM281" s="715"/>
      <c r="AIG281" s="715"/>
      <c r="AIH281" s="715"/>
      <c r="AII281" s="715"/>
      <c r="AIJ281" s="715"/>
      <c r="AIK281" s="715"/>
      <c r="AIL281" s="715"/>
      <c r="AIM281" s="715"/>
      <c r="AIN281" s="715"/>
      <c r="AIO281" s="715"/>
      <c r="AIP281" s="715"/>
      <c r="AIQ281" s="715"/>
      <c r="AIR281" s="715"/>
      <c r="AIS281" s="715"/>
      <c r="AIT281" s="715"/>
      <c r="AIU281" s="715"/>
      <c r="AIV281" s="715"/>
      <c r="AIW281" s="715"/>
      <c r="AIX281" s="715"/>
      <c r="AIY281" s="715"/>
      <c r="AIZ281" s="715"/>
      <c r="AJA281" s="715"/>
      <c r="AJB281" s="715"/>
      <c r="AJC281" s="715"/>
      <c r="AJD281" s="715"/>
      <c r="AJE281" s="715"/>
      <c r="AJF281" s="715"/>
      <c r="AJG281" s="715"/>
      <c r="AJH281" s="715"/>
      <c r="AJI281" s="715"/>
      <c r="AJJ281" s="715"/>
      <c r="AJK281" s="715"/>
      <c r="AJL281" s="715"/>
      <c r="AJM281" s="715"/>
      <c r="AJN281" s="715"/>
      <c r="AJO281" s="715"/>
      <c r="AJP281" s="715"/>
      <c r="AJQ281" s="715"/>
      <c r="AJR281" s="715"/>
      <c r="AJS281" s="715"/>
      <c r="AJT281" s="715"/>
      <c r="AJU281" s="715"/>
      <c r="AJV281" s="715"/>
      <c r="AJW281" s="715"/>
      <c r="AJX281" s="715"/>
      <c r="AJY281" s="715"/>
      <c r="AJZ281" s="715"/>
      <c r="AKA281" s="715"/>
      <c r="AKB281" s="715"/>
      <c r="AKC281" s="715"/>
      <c r="AKD281" s="715"/>
      <c r="AKE281" s="715"/>
      <c r="AKF281" s="715"/>
      <c r="AKG281" s="715"/>
      <c r="AKH281" s="715"/>
      <c r="AKI281" s="715"/>
      <c r="AKJ281" s="715"/>
      <c r="AKK281" s="715"/>
      <c r="AKL281" s="715"/>
      <c r="AKM281" s="715"/>
      <c r="AKN281" s="715"/>
      <c r="AKO281" s="715"/>
      <c r="AKP281" s="715"/>
      <c r="AKQ281" s="715"/>
      <c r="AKR281" s="715"/>
      <c r="AKS281" s="715"/>
      <c r="AKT281" s="715"/>
      <c r="AKU281" s="715"/>
      <c r="AKV281" s="715"/>
      <c r="AKW281" s="715"/>
      <c r="AMQ281" s="715"/>
      <c r="AMR281" s="715"/>
      <c r="AMS281" s="715"/>
      <c r="AMT281" s="715"/>
      <c r="AMU281" s="715"/>
      <c r="AMV281" s="715"/>
      <c r="AMW281" s="715"/>
      <c r="AMX281" s="715"/>
      <c r="AMY281" s="715"/>
      <c r="AMZ281" s="715"/>
      <c r="ANA281" s="715"/>
      <c r="ANB281" s="715"/>
      <c r="ANC281" s="715"/>
      <c r="AND281" s="715"/>
      <c r="ANE281" s="715"/>
      <c r="ANF281" s="715"/>
      <c r="ANG281" s="715"/>
      <c r="ANH281" s="715"/>
      <c r="ANI281" s="715"/>
      <c r="ANJ281" s="715"/>
      <c r="ANK281" s="715"/>
      <c r="ANL281" s="715"/>
      <c r="ANM281" s="715"/>
      <c r="ANN281" s="715"/>
      <c r="ANO281" s="715"/>
      <c r="ANP281" s="715"/>
      <c r="ANQ281" s="715"/>
      <c r="ANR281" s="715"/>
      <c r="ANS281" s="715"/>
      <c r="ANT281" s="715"/>
      <c r="ANU281" s="715"/>
      <c r="ANV281" s="715"/>
      <c r="ANW281" s="715"/>
      <c r="ANX281" s="715"/>
      <c r="ANY281" s="715"/>
      <c r="ANZ281" s="715"/>
      <c r="AOA281" s="715"/>
      <c r="AOB281" s="715"/>
      <c r="AOC281" s="715"/>
      <c r="AOD281" s="715"/>
      <c r="AOE281" s="715"/>
      <c r="AOF281" s="715"/>
      <c r="AOG281" s="715"/>
      <c r="AOH281" s="715"/>
      <c r="AOI281" s="715"/>
      <c r="AOJ281" s="715"/>
      <c r="AOK281" s="715"/>
      <c r="AOL281" s="715"/>
      <c r="AOM281" s="715"/>
      <c r="AON281" s="715"/>
      <c r="AOO281" s="715"/>
      <c r="AOP281" s="715"/>
      <c r="AOQ281" s="715"/>
      <c r="AOR281" s="715"/>
      <c r="AOS281" s="715"/>
      <c r="AOT281" s="715"/>
      <c r="AOU281" s="715"/>
      <c r="AOV281" s="715"/>
      <c r="AOW281" s="715"/>
      <c r="AOX281" s="715"/>
      <c r="AOY281" s="715"/>
      <c r="AOZ281" s="715"/>
      <c r="APA281" s="715"/>
      <c r="APB281" s="715"/>
      <c r="APC281" s="715"/>
      <c r="APD281" s="715"/>
      <c r="APE281" s="715"/>
      <c r="APF281" s="715"/>
      <c r="APG281" s="715"/>
      <c r="ARA281" s="715"/>
      <c r="ARB281" s="715"/>
      <c r="ARC281" s="715"/>
      <c r="ARD281" s="715"/>
      <c r="ARE281" s="715"/>
      <c r="ARF281" s="715"/>
      <c r="ARG281" s="715"/>
      <c r="ARH281" s="715"/>
      <c r="ARI281" s="715"/>
      <c r="ARJ281" s="715"/>
      <c r="ARK281" s="715"/>
      <c r="ARL281" s="715"/>
      <c r="ARM281" s="715"/>
      <c r="ARN281" s="715"/>
      <c r="ARO281" s="715"/>
      <c r="ARP281" s="715"/>
      <c r="ARQ281" s="715"/>
      <c r="ARR281" s="715"/>
      <c r="ARS281" s="715"/>
      <c r="ART281" s="715"/>
      <c r="ARU281" s="715"/>
      <c r="ARV281" s="715"/>
      <c r="ARW281" s="715"/>
      <c r="ARX281" s="715"/>
      <c r="ARY281" s="715"/>
      <c r="ARZ281" s="715"/>
      <c r="ASA281" s="715"/>
      <c r="ASB281" s="715"/>
      <c r="ASC281" s="715"/>
      <c r="ASD281" s="715"/>
      <c r="ASE281" s="715"/>
      <c r="ASF281" s="715"/>
      <c r="ASG281" s="715"/>
      <c r="ASH281" s="715"/>
      <c r="ASI281" s="715"/>
      <c r="ASJ281" s="715"/>
      <c r="ASK281" s="715"/>
      <c r="ASL281" s="715"/>
      <c r="ASM281" s="715"/>
      <c r="ASN281" s="715"/>
      <c r="ASO281" s="715"/>
      <c r="ASP281" s="715"/>
      <c r="ASQ281" s="715"/>
      <c r="ASR281" s="715"/>
      <c r="ASS281" s="715"/>
      <c r="AST281" s="715"/>
      <c r="ASU281" s="715"/>
      <c r="ASV281" s="715"/>
      <c r="ASW281" s="715"/>
      <c r="ASX281" s="715"/>
      <c r="ASY281" s="715"/>
      <c r="ASZ281" s="715"/>
      <c r="ATA281" s="715"/>
      <c r="ATB281" s="715"/>
      <c r="ATC281" s="715"/>
      <c r="ATD281" s="715"/>
      <c r="ATE281" s="715"/>
      <c r="ATF281" s="715"/>
      <c r="ATG281" s="715"/>
      <c r="ATH281" s="715"/>
      <c r="ATI281" s="715"/>
      <c r="ATJ281" s="715"/>
      <c r="ATK281" s="715"/>
      <c r="ATL281" s="715"/>
      <c r="ATM281" s="715"/>
      <c r="ATN281" s="715"/>
      <c r="ATO281" s="715"/>
      <c r="ATP281" s="715"/>
      <c r="ATQ281" s="715"/>
      <c r="AVK281" s="715"/>
      <c r="AVL281" s="715"/>
      <c r="AVM281" s="715"/>
      <c r="AVN281" s="715"/>
      <c r="AVO281" s="715"/>
      <c r="AVP281" s="715"/>
      <c r="AVQ281" s="715"/>
      <c r="AVR281" s="715"/>
      <c r="AVS281" s="715"/>
      <c r="AVT281" s="715"/>
      <c r="AVU281" s="715"/>
      <c r="AVV281" s="715"/>
      <c r="AVW281" s="715"/>
      <c r="AVX281" s="715"/>
      <c r="AVY281" s="715"/>
      <c r="AVZ281" s="715"/>
      <c r="AWA281" s="715"/>
      <c r="AWB281" s="715"/>
      <c r="AWC281" s="715"/>
      <c r="AWD281" s="715"/>
      <c r="AWE281" s="715"/>
      <c r="AWF281" s="715"/>
      <c r="AWG281" s="715"/>
      <c r="AWH281" s="715"/>
      <c r="AWI281" s="715"/>
      <c r="AWJ281" s="715"/>
      <c r="AWK281" s="715"/>
      <c r="AWL281" s="715"/>
      <c r="AWM281" s="715"/>
      <c r="AWN281" s="715"/>
      <c r="AWO281" s="715"/>
      <c r="AWP281" s="715"/>
      <c r="AWQ281" s="715"/>
      <c r="AWR281" s="715"/>
      <c r="AWS281" s="715"/>
      <c r="AWT281" s="715"/>
      <c r="AWU281" s="715"/>
      <c r="AWV281" s="715"/>
      <c r="AWW281" s="715"/>
      <c r="AWX281" s="715"/>
      <c r="AWY281" s="715"/>
      <c r="AWZ281" s="715"/>
      <c r="AXA281" s="715"/>
      <c r="AXB281" s="715"/>
      <c r="AXC281" s="715"/>
      <c r="AXD281" s="715"/>
      <c r="AXE281" s="715"/>
      <c r="AXF281" s="715"/>
      <c r="AXG281" s="715"/>
      <c r="AXH281" s="715"/>
      <c r="AXI281" s="715"/>
      <c r="AXJ281" s="715"/>
      <c r="AXK281" s="715"/>
      <c r="AXL281" s="715"/>
      <c r="AXM281" s="715"/>
      <c r="AXN281" s="715"/>
      <c r="AXO281" s="715"/>
      <c r="AXP281" s="715"/>
      <c r="AXQ281" s="715"/>
      <c r="AXR281" s="715"/>
      <c r="AXS281" s="715"/>
      <c r="AXT281" s="715"/>
      <c r="AXU281" s="715"/>
      <c r="AXV281" s="715"/>
      <c r="AXW281" s="715"/>
      <c r="AXX281" s="715"/>
      <c r="AXY281" s="715"/>
      <c r="AXZ281" s="715"/>
      <c r="AYA281" s="715"/>
      <c r="AZU281" s="715"/>
      <c r="AZV281" s="715"/>
      <c r="AZW281" s="715"/>
      <c r="AZX281" s="715"/>
      <c r="AZY281" s="715"/>
      <c r="AZZ281" s="715"/>
      <c r="BAA281" s="715"/>
      <c r="BAB281" s="715"/>
      <c r="BAC281" s="715"/>
      <c r="BAD281" s="715"/>
      <c r="BAE281" s="715"/>
      <c r="BAF281" s="715"/>
      <c r="BAG281" s="715"/>
      <c r="BAH281" s="715"/>
      <c r="BAI281" s="715"/>
      <c r="BAJ281" s="715"/>
      <c r="BAK281" s="715"/>
      <c r="BAL281" s="715"/>
      <c r="BAM281" s="715"/>
      <c r="BAN281" s="715"/>
      <c r="BAO281" s="715"/>
      <c r="BAP281" s="715"/>
      <c r="BAQ281" s="715"/>
      <c r="BAR281" s="715"/>
      <c r="BAS281" s="715"/>
      <c r="BAT281" s="715"/>
      <c r="BAU281" s="715"/>
      <c r="BAV281" s="715"/>
      <c r="BAW281" s="715"/>
      <c r="BAX281" s="715"/>
      <c r="BAY281" s="715"/>
      <c r="BAZ281" s="715"/>
      <c r="BBA281" s="715"/>
      <c r="BBB281" s="715"/>
      <c r="BBC281" s="715"/>
      <c r="BBD281" s="715"/>
      <c r="BBE281" s="715"/>
      <c r="BBF281" s="715"/>
      <c r="BBG281" s="715"/>
      <c r="BBH281" s="715"/>
      <c r="BBI281" s="715"/>
      <c r="BBJ281" s="715"/>
      <c r="BBK281" s="715"/>
      <c r="BBL281" s="715"/>
      <c r="BBM281" s="715"/>
      <c r="BBN281" s="715"/>
      <c r="BBO281" s="715"/>
      <c r="BBP281" s="715"/>
      <c r="BBQ281" s="715"/>
      <c r="BBR281" s="715"/>
      <c r="BBS281" s="715"/>
      <c r="BBT281" s="715"/>
      <c r="BBU281" s="715"/>
      <c r="BBV281" s="715"/>
      <c r="BBW281" s="715"/>
      <c r="BBX281" s="715"/>
      <c r="BBY281" s="715"/>
      <c r="BBZ281" s="715"/>
      <c r="BCA281" s="715"/>
      <c r="BCB281" s="715"/>
      <c r="BCC281" s="715"/>
      <c r="BCD281" s="715"/>
      <c r="BCE281" s="715"/>
      <c r="BCF281" s="715"/>
      <c r="BCG281" s="715"/>
      <c r="BCH281" s="715"/>
      <c r="BCI281" s="715"/>
      <c r="BCJ281" s="715"/>
      <c r="BCK281" s="715"/>
      <c r="BEE281" s="715"/>
      <c r="BEF281" s="715"/>
      <c r="BEG281" s="715"/>
      <c r="BEH281" s="715"/>
      <c r="BEI281" s="715"/>
      <c r="BEJ281" s="715"/>
      <c r="BEK281" s="715"/>
      <c r="BEL281" s="715"/>
      <c r="BEM281" s="715"/>
      <c r="BEN281" s="715"/>
      <c r="BEO281" s="715"/>
      <c r="BEP281" s="715"/>
      <c r="BEQ281" s="715"/>
      <c r="BER281" s="715"/>
      <c r="BES281" s="715"/>
      <c r="BET281" s="715"/>
      <c r="BEU281" s="715"/>
      <c r="BEV281" s="715"/>
      <c r="BEW281" s="715"/>
      <c r="BEX281" s="715"/>
      <c r="BEY281" s="715"/>
      <c r="BEZ281" s="715"/>
      <c r="BFA281" s="715"/>
      <c r="BFB281" s="715"/>
      <c r="BFC281" s="715"/>
      <c r="BFD281" s="715"/>
      <c r="BFE281" s="715"/>
      <c r="BFF281" s="715"/>
      <c r="BFG281" s="715"/>
      <c r="BFH281" s="715"/>
      <c r="BFI281" s="715"/>
      <c r="BFJ281" s="715"/>
      <c r="BFK281" s="715"/>
      <c r="BFL281" s="715"/>
      <c r="BFM281" s="715"/>
      <c r="BFN281" s="715"/>
      <c r="BFO281" s="715"/>
      <c r="BFP281" s="715"/>
      <c r="BFQ281" s="715"/>
      <c r="BFR281" s="715"/>
      <c r="BFS281" s="715"/>
      <c r="BFT281" s="715"/>
      <c r="BFU281" s="715"/>
      <c r="BFV281" s="715"/>
      <c r="BFW281" s="715"/>
      <c r="BFX281" s="715"/>
      <c r="BFY281" s="715"/>
      <c r="BFZ281" s="715"/>
      <c r="BGA281" s="715"/>
      <c r="BGB281" s="715"/>
      <c r="BGC281" s="715"/>
      <c r="BGD281" s="715"/>
      <c r="BGE281" s="715"/>
      <c r="BGF281" s="715"/>
      <c r="BGG281" s="715"/>
      <c r="BGH281" s="715"/>
      <c r="BGI281" s="715"/>
      <c r="BGJ281" s="715"/>
      <c r="BGK281" s="715"/>
      <c r="BGL281" s="715"/>
      <c r="BGM281" s="715"/>
      <c r="BGN281" s="715"/>
      <c r="BGO281" s="715"/>
      <c r="BGP281" s="715"/>
      <c r="BGQ281" s="715"/>
      <c r="BGR281" s="715"/>
      <c r="BGS281" s="715"/>
      <c r="BGT281" s="715"/>
      <c r="BGU281" s="715"/>
      <c r="BIO281" s="715"/>
      <c r="BIP281" s="715"/>
      <c r="BIQ281" s="715"/>
      <c r="BIR281" s="715"/>
      <c r="BIS281" s="715"/>
      <c r="BIT281" s="715"/>
      <c r="BIU281" s="715"/>
      <c r="BIV281" s="715"/>
      <c r="BIW281" s="715"/>
      <c r="BIX281" s="715"/>
      <c r="BIY281" s="715"/>
      <c r="BIZ281" s="715"/>
      <c r="BJA281" s="715"/>
      <c r="BJB281" s="715"/>
      <c r="BJC281" s="715"/>
      <c r="BJD281" s="715"/>
      <c r="BJE281" s="715"/>
      <c r="BJF281" s="715"/>
      <c r="BJG281" s="715"/>
      <c r="BJH281" s="715"/>
      <c r="BJI281" s="715"/>
      <c r="BJJ281" s="715"/>
      <c r="BJK281" s="715"/>
      <c r="BJL281" s="715"/>
      <c r="BJM281" s="715"/>
      <c r="BJN281" s="715"/>
      <c r="BJO281" s="715"/>
      <c r="BJP281" s="715"/>
      <c r="BJQ281" s="715"/>
      <c r="BJR281" s="715"/>
      <c r="BJS281" s="715"/>
      <c r="BJT281" s="715"/>
      <c r="BJU281" s="715"/>
      <c r="BJV281" s="715"/>
      <c r="BJW281" s="715"/>
      <c r="BJX281" s="715"/>
      <c r="BJY281" s="715"/>
      <c r="BJZ281" s="715"/>
      <c r="BKA281" s="715"/>
      <c r="BKB281" s="715"/>
      <c r="BKC281" s="715"/>
      <c r="BKD281" s="715"/>
      <c r="BKE281" s="715"/>
      <c r="BKF281" s="715"/>
      <c r="BKG281" s="715"/>
      <c r="BKH281" s="715"/>
      <c r="BKI281" s="715"/>
      <c r="BKJ281" s="715"/>
      <c r="BKK281" s="715"/>
      <c r="BKL281" s="715"/>
      <c r="BKM281" s="715"/>
      <c r="BKN281" s="715"/>
      <c r="BKO281" s="715"/>
      <c r="BKP281" s="715"/>
      <c r="BKQ281" s="715"/>
      <c r="BKR281" s="715"/>
      <c r="BKS281" s="715"/>
      <c r="BKT281" s="715"/>
      <c r="BKU281" s="715"/>
      <c r="BKV281" s="715"/>
      <c r="BKW281" s="715"/>
      <c r="BKX281" s="715"/>
      <c r="BKY281" s="715"/>
      <c r="BKZ281" s="715"/>
      <c r="BLA281" s="715"/>
      <c r="BLB281" s="715"/>
      <c r="BLC281" s="715"/>
      <c r="BLD281" s="715"/>
      <c r="BLE281" s="715"/>
      <c r="BMY281" s="715"/>
      <c r="BMZ281" s="715"/>
      <c r="BNA281" s="715"/>
      <c r="BNB281" s="715"/>
      <c r="BNC281" s="715"/>
      <c r="BND281" s="715"/>
      <c r="BNE281" s="715"/>
      <c r="BNF281" s="715"/>
      <c r="BNG281" s="715"/>
      <c r="BNH281" s="715"/>
      <c r="BNI281" s="715"/>
      <c r="BNJ281" s="715"/>
      <c r="BNK281" s="715"/>
      <c r="BNL281" s="715"/>
      <c r="BNM281" s="715"/>
      <c r="BNN281" s="715"/>
      <c r="BNO281" s="715"/>
      <c r="BNP281" s="715"/>
      <c r="BNQ281" s="715"/>
      <c r="BNR281" s="715"/>
      <c r="BNS281" s="715"/>
      <c r="BNT281" s="715"/>
      <c r="BNU281" s="715"/>
      <c r="BNV281" s="715"/>
      <c r="BNW281" s="715"/>
      <c r="BNX281" s="715"/>
      <c r="BNY281" s="715"/>
      <c r="BNZ281" s="715"/>
      <c r="BOA281" s="715"/>
      <c r="BOB281" s="715"/>
      <c r="BOC281" s="715"/>
      <c r="BOD281" s="715"/>
      <c r="BOE281" s="715"/>
      <c r="BOF281" s="715"/>
      <c r="BOG281" s="715"/>
      <c r="BOH281" s="715"/>
      <c r="BOI281" s="715"/>
      <c r="BOJ281" s="715"/>
      <c r="BOK281" s="715"/>
      <c r="BOL281" s="715"/>
      <c r="BOM281" s="715"/>
      <c r="BON281" s="715"/>
      <c r="BOO281" s="715"/>
      <c r="BOP281" s="715"/>
      <c r="BOQ281" s="715"/>
      <c r="BOR281" s="715"/>
      <c r="BOS281" s="715"/>
      <c r="BOT281" s="715"/>
      <c r="BOU281" s="715"/>
      <c r="BOV281" s="715"/>
      <c r="BOW281" s="715"/>
      <c r="BOX281" s="715"/>
      <c r="BOY281" s="715"/>
      <c r="BOZ281" s="715"/>
      <c r="BPA281" s="715"/>
      <c r="BPB281" s="715"/>
      <c r="BPC281" s="715"/>
      <c r="BPD281" s="715"/>
      <c r="BPE281" s="715"/>
      <c r="BPF281" s="715"/>
      <c r="BPG281" s="715"/>
      <c r="BPH281" s="715"/>
      <c r="BPI281" s="715"/>
      <c r="BPJ281" s="715"/>
      <c r="BPK281" s="715"/>
      <c r="BPL281" s="715"/>
      <c r="BPM281" s="715"/>
      <c r="BPN281" s="715"/>
      <c r="BPO281" s="715"/>
      <c r="BRI281" s="715"/>
      <c r="BRJ281" s="715"/>
      <c r="BRK281" s="715"/>
      <c r="BRL281" s="715"/>
      <c r="BRM281" s="715"/>
      <c r="BRN281" s="715"/>
      <c r="BRO281" s="715"/>
      <c r="BRP281" s="715"/>
      <c r="BRQ281" s="715"/>
      <c r="BRR281" s="715"/>
      <c r="BRS281" s="715"/>
      <c r="BRT281" s="715"/>
      <c r="BRU281" s="715"/>
      <c r="BRV281" s="715"/>
      <c r="BRW281" s="715"/>
      <c r="BRX281" s="715"/>
      <c r="BRY281" s="715"/>
      <c r="BRZ281" s="715"/>
      <c r="BSA281" s="715"/>
      <c r="BSB281" s="715"/>
      <c r="BSC281" s="715"/>
      <c r="BSD281" s="715"/>
      <c r="BSE281" s="715"/>
      <c r="BSF281" s="715"/>
      <c r="BSG281" s="715"/>
      <c r="BSH281" s="715"/>
      <c r="BSI281" s="715"/>
      <c r="BSJ281" s="715"/>
      <c r="BSK281" s="715"/>
      <c r="BSL281" s="715"/>
      <c r="BSM281" s="715"/>
      <c r="BSN281" s="715"/>
      <c r="BSO281" s="715"/>
      <c r="BSP281" s="715"/>
      <c r="BSQ281" s="715"/>
      <c r="BSR281" s="715"/>
      <c r="BSS281" s="715"/>
      <c r="BST281" s="715"/>
      <c r="BSU281" s="715"/>
      <c r="BSV281" s="715"/>
      <c r="BSW281" s="715"/>
      <c r="BSX281" s="715"/>
      <c r="BSY281" s="715"/>
      <c r="BSZ281" s="715"/>
      <c r="BTA281" s="715"/>
      <c r="BTB281" s="715"/>
      <c r="BTC281" s="715"/>
      <c r="BTD281" s="715"/>
      <c r="BTE281" s="715"/>
      <c r="BTF281" s="715"/>
      <c r="BTG281" s="715"/>
      <c r="BTH281" s="715"/>
      <c r="BTI281" s="715"/>
      <c r="BTJ281" s="715"/>
      <c r="BTK281" s="715"/>
      <c r="BTL281" s="715"/>
      <c r="BTM281" s="715"/>
      <c r="BTN281" s="715"/>
      <c r="BTO281" s="715"/>
      <c r="BTP281" s="715"/>
      <c r="BTQ281" s="715"/>
      <c r="BTR281" s="715"/>
      <c r="BTS281" s="715"/>
      <c r="BTT281" s="715"/>
      <c r="BTU281" s="715"/>
      <c r="BTV281" s="715"/>
      <c r="BTW281" s="715"/>
      <c r="BTX281" s="715"/>
      <c r="BTY281" s="715"/>
      <c r="BVS281" s="715"/>
      <c r="BVT281" s="715"/>
      <c r="BVU281" s="715"/>
      <c r="BVV281" s="715"/>
      <c r="BVW281" s="715"/>
      <c r="BVX281" s="715"/>
      <c r="BVY281" s="715"/>
      <c r="BVZ281" s="715"/>
      <c r="BWA281" s="715"/>
      <c r="BWB281" s="715"/>
      <c r="BWC281" s="715"/>
      <c r="BWD281" s="715"/>
      <c r="BWE281" s="715"/>
      <c r="BWF281" s="715"/>
      <c r="BWG281" s="715"/>
      <c r="BWH281" s="715"/>
      <c r="BWI281" s="715"/>
      <c r="BWJ281" s="715"/>
      <c r="BWK281" s="715"/>
      <c r="BWL281" s="715"/>
      <c r="BWM281" s="715"/>
      <c r="BWN281" s="715"/>
      <c r="BWO281" s="715"/>
      <c r="BWP281" s="715"/>
      <c r="BWQ281" s="715"/>
      <c r="BWR281" s="715"/>
      <c r="BWS281" s="715"/>
      <c r="BWT281" s="715"/>
      <c r="BWU281" s="715"/>
      <c r="BWV281" s="715"/>
      <c r="BWW281" s="715"/>
      <c r="BWX281" s="715"/>
      <c r="BWY281" s="715"/>
      <c r="BWZ281" s="715"/>
      <c r="BXA281" s="715"/>
      <c r="BXB281" s="715"/>
      <c r="BXC281" s="715"/>
      <c r="BXD281" s="715"/>
      <c r="BXE281" s="715"/>
      <c r="BXF281" s="715"/>
      <c r="BXG281" s="715"/>
      <c r="BXH281" s="715"/>
      <c r="BXI281" s="715"/>
      <c r="BXJ281" s="715"/>
      <c r="BXK281" s="715"/>
      <c r="BXL281" s="715"/>
      <c r="BXM281" s="715"/>
      <c r="BXN281" s="715"/>
      <c r="BXO281" s="715"/>
      <c r="BXP281" s="715"/>
      <c r="BXQ281" s="715"/>
      <c r="BXR281" s="715"/>
      <c r="BXS281" s="715"/>
      <c r="BXT281" s="715"/>
      <c r="BXU281" s="715"/>
      <c r="BXV281" s="715"/>
      <c r="BXW281" s="715"/>
      <c r="BXX281" s="715"/>
      <c r="BXY281" s="715"/>
      <c r="BXZ281" s="715"/>
      <c r="BYA281" s="715"/>
      <c r="BYB281" s="715"/>
      <c r="BYC281" s="715"/>
      <c r="BYD281" s="715"/>
      <c r="BYE281" s="715"/>
      <c r="BYF281" s="715"/>
      <c r="BYG281" s="715"/>
      <c r="BYH281" s="715"/>
      <c r="BYI281" s="715"/>
      <c r="CAC281" s="715"/>
      <c r="CAD281" s="715"/>
      <c r="CAE281" s="715"/>
      <c r="CAF281" s="715"/>
      <c r="CAG281" s="715"/>
      <c r="CAH281" s="715"/>
      <c r="CAI281" s="715"/>
      <c r="CAJ281" s="715"/>
      <c r="CAK281" s="715"/>
      <c r="CAL281" s="715"/>
      <c r="CAM281" s="715"/>
      <c r="CAN281" s="715"/>
      <c r="CAO281" s="715"/>
      <c r="CAP281" s="715"/>
      <c r="CAQ281" s="715"/>
      <c r="CAR281" s="715"/>
      <c r="CAS281" s="715"/>
      <c r="CAT281" s="715"/>
      <c r="CAU281" s="715"/>
      <c r="CAV281" s="715"/>
      <c r="CAW281" s="715"/>
      <c r="CAX281" s="715"/>
      <c r="CAY281" s="715"/>
      <c r="CAZ281" s="715"/>
      <c r="CBA281" s="715"/>
      <c r="CBB281" s="715"/>
      <c r="CBC281" s="715"/>
      <c r="CBD281" s="715"/>
      <c r="CBE281" s="715"/>
      <c r="CBF281" s="715"/>
      <c r="CBG281" s="715"/>
      <c r="CBH281" s="715"/>
      <c r="CBI281" s="715"/>
      <c r="CBJ281" s="715"/>
      <c r="CBK281" s="715"/>
      <c r="CBL281" s="715"/>
      <c r="CBM281" s="715"/>
      <c r="CBN281" s="715"/>
      <c r="CBO281" s="715"/>
      <c r="CBP281" s="715"/>
      <c r="CBQ281" s="715"/>
      <c r="CBR281" s="715"/>
      <c r="CBS281" s="715"/>
      <c r="CBT281" s="715"/>
      <c r="CBU281" s="715"/>
      <c r="CBV281" s="715"/>
      <c r="CBW281" s="715"/>
      <c r="CBX281" s="715"/>
      <c r="CBY281" s="715"/>
      <c r="CBZ281" s="715"/>
      <c r="CCA281" s="715"/>
      <c r="CCB281" s="715"/>
      <c r="CCC281" s="715"/>
      <c r="CCD281" s="715"/>
      <c r="CCE281" s="715"/>
      <c r="CCF281" s="715"/>
      <c r="CCG281" s="715"/>
      <c r="CCH281" s="715"/>
      <c r="CCI281" s="715"/>
      <c r="CCJ281" s="715"/>
      <c r="CCK281" s="715"/>
      <c r="CCL281" s="715"/>
      <c r="CCM281" s="715"/>
      <c r="CCN281" s="715"/>
      <c r="CCO281" s="715"/>
      <c r="CCP281" s="715"/>
      <c r="CCQ281" s="715"/>
      <c r="CCR281" s="715"/>
      <c r="CCS281" s="715"/>
      <c r="CEM281" s="715"/>
      <c r="CEN281" s="715"/>
      <c r="CEO281" s="715"/>
      <c r="CEP281" s="715"/>
      <c r="CEQ281" s="715"/>
      <c r="CER281" s="715"/>
      <c r="CES281" s="715"/>
      <c r="CET281" s="715"/>
      <c r="CEU281" s="715"/>
      <c r="CEV281" s="715"/>
      <c r="CEW281" s="715"/>
      <c r="CEX281" s="715"/>
      <c r="CEY281" s="715"/>
      <c r="CEZ281" s="715"/>
      <c r="CFA281" s="715"/>
      <c r="CFB281" s="715"/>
      <c r="CFC281" s="715"/>
      <c r="CFD281" s="715"/>
      <c r="CFE281" s="715"/>
      <c r="CFF281" s="715"/>
      <c r="CFG281" s="715"/>
      <c r="CFH281" s="715"/>
      <c r="CFI281" s="715"/>
      <c r="CFJ281" s="715"/>
      <c r="CFK281" s="715"/>
      <c r="CFL281" s="715"/>
      <c r="CFM281" s="715"/>
      <c r="CFN281" s="715"/>
      <c r="CFO281" s="715"/>
      <c r="CFP281" s="715"/>
      <c r="CFQ281" s="715"/>
      <c r="CFR281" s="715"/>
      <c r="CFS281" s="715"/>
      <c r="CFT281" s="715"/>
      <c r="CFU281" s="715"/>
      <c r="CFV281" s="715"/>
      <c r="CFW281" s="715"/>
      <c r="CFX281" s="715"/>
      <c r="CFY281" s="715"/>
      <c r="CFZ281" s="715"/>
      <c r="CGA281" s="715"/>
      <c r="CGB281" s="715"/>
      <c r="CGC281" s="715"/>
      <c r="CGD281" s="715"/>
      <c r="CGE281" s="715"/>
      <c r="CGF281" s="715"/>
      <c r="CGG281" s="715"/>
      <c r="CGH281" s="715"/>
      <c r="CGI281" s="715"/>
      <c r="CGJ281" s="715"/>
      <c r="CGK281" s="715"/>
      <c r="CGL281" s="715"/>
      <c r="CGM281" s="715"/>
      <c r="CGN281" s="715"/>
      <c r="CGO281" s="715"/>
      <c r="CGP281" s="715"/>
      <c r="CGQ281" s="715"/>
      <c r="CGR281" s="715"/>
      <c r="CGS281" s="715"/>
      <c r="CGT281" s="715"/>
      <c r="CGU281" s="715"/>
      <c r="CGV281" s="715"/>
      <c r="CGW281" s="715"/>
      <c r="CGX281" s="715"/>
      <c r="CGY281" s="715"/>
      <c r="CGZ281" s="715"/>
      <c r="CHA281" s="715"/>
      <c r="CHB281" s="715"/>
      <c r="CHC281" s="715"/>
      <c r="CIW281" s="715"/>
      <c r="CIX281" s="715"/>
      <c r="CIY281" s="715"/>
      <c r="CIZ281" s="715"/>
      <c r="CJA281" s="715"/>
      <c r="CJB281" s="715"/>
      <c r="CJC281" s="715"/>
      <c r="CJD281" s="715"/>
      <c r="CJE281" s="715"/>
      <c r="CJF281" s="715"/>
      <c r="CJG281" s="715"/>
      <c r="CJH281" s="715"/>
      <c r="CJI281" s="715"/>
      <c r="CJJ281" s="715"/>
      <c r="CJK281" s="715"/>
      <c r="CJL281" s="715"/>
      <c r="CJM281" s="715"/>
      <c r="CJN281" s="715"/>
      <c r="CJO281" s="715"/>
      <c r="CJP281" s="715"/>
      <c r="CJQ281" s="715"/>
      <c r="CJR281" s="715"/>
      <c r="CJS281" s="715"/>
      <c r="CJT281" s="715"/>
      <c r="CJU281" s="715"/>
      <c r="CJV281" s="715"/>
      <c r="CJW281" s="715"/>
      <c r="CJX281" s="715"/>
      <c r="CJY281" s="715"/>
      <c r="CJZ281" s="715"/>
      <c r="CKA281" s="715"/>
      <c r="CKB281" s="715"/>
      <c r="CKC281" s="715"/>
      <c r="CKD281" s="715"/>
      <c r="CKE281" s="715"/>
      <c r="CKF281" s="715"/>
      <c r="CKG281" s="715"/>
      <c r="CKH281" s="715"/>
      <c r="CKI281" s="715"/>
      <c r="CKJ281" s="715"/>
      <c r="CKK281" s="715"/>
      <c r="CKL281" s="715"/>
      <c r="CKM281" s="715"/>
      <c r="CKN281" s="715"/>
      <c r="CKO281" s="715"/>
      <c r="CKP281" s="715"/>
      <c r="CKQ281" s="715"/>
      <c r="CKR281" s="715"/>
      <c r="CKS281" s="715"/>
      <c r="CKT281" s="715"/>
      <c r="CKU281" s="715"/>
      <c r="CKV281" s="715"/>
      <c r="CKW281" s="715"/>
      <c r="CKX281" s="715"/>
      <c r="CKY281" s="715"/>
      <c r="CKZ281" s="715"/>
      <c r="CLA281" s="715"/>
      <c r="CLB281" s="715"/>
      <c r="CLC281" s="715"/>
      <c r="CLD281" s="715"/>
      <c r="CLE281" s="715"/>
      <c r="CLF281" s="715"/>
      <c r="CLG281" s="715"/>
      <c r="CLH281" s="715"/>
      <c r="CLI281" s="715"/>
      <c r="CLJ281" s="715"/>
      <c r="CLK281" s="715"/>
      <c r="CLL281" s="715"/>
      <c r="CLM281" s="715"/>
      <c r="CNG281" s="715"/>
      <c r="CNH281" s="715"/>
      <c r="CNI281" s="715"/>
      <c r="CNJ281" s="715"/>
      <c r="CNK281" s="715"/>
      <c r="CNL281" s="715"/>
      <c r="CNM281" s="715"/>
      <c r="CNN281" s="715"/>
      <c r="CNO281" s="715"/>
      <c r="CNP281" s="715"/>
      <c r="CNQ281" s="715"/>
      <c r="CNR281" s="715"/>
      <c r="CNS281" s="715"/>
      <c r="CNT281" s="715"/>
      <c r="CNU281" s="715"/>
      <c r="CNV281" s="715"/>
      <c r="CNW281" s="715"/>
      <c r="CNX281" s="715"/>
      <c r="CNY281" s="715"/>
      <c r="CNZ281" s="715"/>
      <c r="COA281" s="715"/>
      <c r="COB281" s="715"/>
      <c r="COC281" s="715"/>
      <c r="COD281" s="715"/>
      <c r="COE281" s="715"/>
      <c r="COF281" s="715"/>
      <c r="COG281" s="715"/>
      <c r="COH281" s="715"/>
      <c r="COI281" s="715"/>
      <c r="COJ281" s="715"/>
      <c r="COK281" s="715"/>
      <c r="COL281" s="715"/>
      <c r="COM281" s="715"/>
      <c r="CON281" s="715"/>
      <c r="COO281" s="715"/>
      <c r="COP281" s="715"/>
      <c r="COQ281" s="715"/>
      <c r="COR281" s="715"/>
      <c r="COS281" s="715"/>
      <c r="COT281" s="715"/>
      <c r="COU281" s="715"/>
      <c r="COV281" s="715"/>
      <c r="COW281" s="715"/>
      <c r="COX281" s="715"/>
      <c r="COY281" s="715"/>
      <c r="COZ281" s="715"/>
      <c r="CPA281" s="715"/>
      <c r="CPB281" s="715"/>
      <c r="CPC281" s="715"/>
      <c r="CPD281" s="715"/>
      <c r="CPE281" s="715"/>
      <c r="CPF281" s="715"/>
      <c r="CPG281" s="715"/>
      <c r="CPH281" s="715"/>
      <c r="CPI281" s="715"/>
      <c r="CPJ281" s="715"/>
      <c r="CPK281" s="715"/>
      <c r="CPL281" s="715"/>
      <c r="CPM281" s="715"/>
      <c r="CPN281" s="715"/>
      <c r="CPO281" s="715"/>
      <c r="CPP281" s="715"/>
      <c r="CPQ281" s="715"/>
      <c r="CPR281" s="715"/>
      <c r="CPS281" s="715"/>
      <c r="CPT281" s="715"/>
      <c r="CPU281" s="715"/>
      <c r="CPV281" s="715"/>
      <c r="CPW281" s="715"/>
      <c r="CRQ281" s="715"/>
      <c r="CRR281" s="715"/>
      <c r="CRS281" s="715"/>
      <c r="CRT281" s="715"/>
      <c r="CRU281" s="715"/>
      <c r="CRV281" s="715"/>
      <c r="CRW281" s="715"/>
      <c r="CRX281" s="715"/>
      <c r="CRY281" s="715"/>
      <c r="CRZ281" s="715"/>
      <c r="CSA281" s="715"/>
      <c r="CSB281" s="715"/>
      <c r="CSC281" s="715"/>
      <c r="CSD281" s="715"/>
      <c r="CSE281" s="715"/>
      <c r="CSF281" s="715"/>
      <c r="CSG281" s="715"/>
      <c r="CSH281" s="715"/>
      <c r="CSI281" s="715"/>
      <c r="CSJ281" s="715"/>
      <c r="CSK281" s="715"/>
      <c r="CSL281" s="715"/>
      <c r="CSM281" s="715"/>
      <c r="CSN281" s="715"/>
      <c r="CSO281" s="715"/>
      <c r="CSP281" s="715"/>
      <c r="CSQ281" s="715"/>
      <c r="CSR281" s="715"/>
      <c r="CSS281" s="715"/>
      <c r="CST281" s="715"/>
      <c r="CSU281" s="715"/>
      <c r="CSV281" s="715"/>
      <c r="CSW281" s="715"/>
      <c r="CSX281" s="715"/>
      <c r="CSY281" s="715"/>
      <c r="CSZ281" s="715"/>
      <c r="CTA281" s="715"/>
      <c r="CTB281" s="715"/>
      <c r="CTC281" s="715"/>
      <c r="CTD281" s="715"/>
      <c r="CTE281" s="715"/>
      <c r="CTF281" s="715"/>
      <c r="CTG281" s="715"/>
      <c r="CTH281" s="715"/>
      <c r="CTI281" s="715"/>
      <c r="CTJ281" s="715"/>
      <c r="CTK281" s="715"/>
      <c r="CTL281" s="715"/>
      <c r="CTM281" s="715"/>
      <c r="CTN281" s="715"/>
      <c r="CTO281" s="715"/>
      <c r="CTP281" s="715"/>
      <c r="CTQ281" s="715"/>
      <c r="CTR281" s="715"/>
      <c r="CTS281" s="715"/>
      <c r="CTT281" s="715"/>
      <c r="CTU281" s="715"/>
      <c r="CTV281" s="715"/>
      <c r="CTW281" s="715"/>
      <c r="CTX281" s="715"/>
      <c r="CTY281" s="715"/>
      <c r="CTZ281" s="715"/>
      <c r="CUA281" s="715"/>
      <c r="CUB281" s="715"/>
      <c r="CUC281" s="715"/>
      <c r="CUD281" s="715"/>
      <c r="CUE281" s="715"/>
      <c r="CUF281" s="715"/>
      <c r="CUG281" s="715"/>
      <c r="CWA281" s="715"/>
      <c r="CWB281" s="715"/>
      <c r="CWC281" s="715"/>
      <c r="CWD281" s="715"/>
      <c r="CWE281" s="715"/>
      <c r="CWF281" s="715"/>
      <c r="CWG281" s="715"/>
      <c r="CWH281" s="715"/>
      <c r="CWI281" s="715"/>
      <c r="CWJ281" s="715"/>
      <c r="CWK281" s="715"/>
      <c r="CWL281" s="715"/>
      <c r="CWM281" s="715"/>
      <c r="CWN281" s="715"/>
      <c r="CWO281" s="715"/>
      <c r="CWP281" s="715"/>
      <c r="CWQ281" s="715"/>
      <c r="CWR281" s="715"/>
      <c r="CWS281" s="715"/>
      <c r="CWT281" s="715"/>
      <c r="CWU281" s="715"/>
      <c r="CWV281" s="715"/>
      <c r="CWW281" s="715"/>
      <c r="CWX281" s="715"/>
      <c r="CWY281" s="715"/>
      <c r="CWZ281" s="715"/>
      <c r="CXA281" s="715"/>
      <c r="CXB281" s="715"/>
      <c r="CXC281" s="715"/>
      <c r="CXD281" s="715"/>
      <c r="CXE281" s="715"/>
      <c r="CXF281" s="715"/>
      <c r="CXG281" s="715"/>
      <c r="CXH281" s="715"/>
      <c r="CXI281" s="715"/>
      <c r="CXJ281" s="715"/>
      <c r="CXK281" s="715"/>
      <c r="CXL281" s="715"/>
      <c r="CXM281" s="715"/>
      <c r="CXN281" s="715"/>
      <c r="CXO281" s="715"/>
      <c r="CXP281" s="715"/>
      <c r="CXQ281" s="715"/>
      <c r="CXR281" s="715"/>
      <c r="CXS281" s="715"/>
      <c r="CXT281" s="715"/>
      <c r="CXU281" s="715"/>
      <c r="CXV281" s="715"/>
      <c r="CXW281" s="715"/>
      <c r="CXX281" s="715"/>
      <c r="CXY281" s="715"/>
      <c r="CXZ281" s="715"/>
      <c r="CYA281" s="715"/>
      <c r="CYB281" s="715"/>
      <c r="CYC281" s="715"/>
      <c r="CYD281" s="715"/>
      <c r="CYE281" s="715"/>
      <c r="CYF281" s="715"/>
      <c r="CYG281" s="715"/>
      <c r="CYH281" s="715"/>
      <c r="CYI281" s="715"/>
      <c r="CYJ281" s="715"/>
      <c r="CYK281" s="715"/>
      <c r="CYL281" s="715"/>
      <c r="CYM281" s="715"/>
      <c r="CYN281" s="715"/>
      <c r="CYO281" s="715"/>
      <c r="CYP281" s="715"/>
      <c r="CYQ281" s="715"/>
      <c r="DAK281" s="715"/>
      <c r="DAL281" s="715"/>
      <c r="DAM281" s="715"/>
      <c r="DAN281" s="715"/>
      <c r="DAO281" s="715"/>
      <c r="DAP281" s="715"/>
      <c r="DAQ281" s="715"/>
      <c r="DAR281" s="715"/>
      <c r="DAS281" s="715"/>
      <c r="DAT281" s="715"/>
      <c r="DAU281" s="715"/>
      <c r="DAV281" s="715"/>
      <c r="DAW281" s="715"/>
      <c r="DAX281" s="715"/>
      <c r="DAY281" s="715"/>
      <c r="DAZ281" s="715"/>
      <c r="DBA281" s="715"/>
      <c r="DBB281" s="715"/>
      <c r="DBC281" s="715"/>
      <c r="DBD281" s="715"/>
      <c r="DBE281" s="715"/>
      <c r="DBF281" s="715"/>
      <c r="DBG281" s="715"/>
      <c r="DBH281" s="715"/>
      <c r="DBI281" s="715"/>
      <c r="DBJ281" s="715"/>
      <c r="DBK281" s="715"/>
      <c r="DBL281" s="715"/>
      <c r="DBM281" s="715"/>
      <c r="DBN281" s="715"/>
      <c r="DBO281" s="715"/>
      <c r="DBP281" s="715"/>
      <c r="DBQ281" s="715"/>
      <c r="DBR281" s="715"/>
      <c r="DBS281" s="715"/>
      <c r="DBT281" s="715"/>
      <c r="DBU281" s="715"/>
      <c r="DBV281" s="715"/>
      <c r="DBW281" s="715"/>
      <c r="DBX281" s="715"/>
      <c r="DBY281" s="715"/>
      <c r="DBZ281" s="715"/>
      <c r="DCA281" s="715"/>
      <c r="DCB281" s="715"/>
      <c r="DCC281" s="715"/>
      <c r="DCD281" s="715"/>
      <c r="DCE281" s="715"/>
      <c r="DCF281" s="715"/>
      <c r="DCG281" s="715"/>
      <c r="DCH281" s="715"/>
      <c r="DCI281" s="715"/>
      <c r="DCJ281" s="715"/>
      <c r="DCK281" s="715"/>
      <c r="DCL281" s="715"/>
      <c r="DCM281" s="715"/>
      <c r="DCN281" s="715"/>
      <c r="DCO281" s="715"/>
      <c r="DCP281" s="715"/>
      <c r="DCQ281" s="715"/>
      <c r="DCR281" s="715"/>
      <c r="DCS281" s="715"/>
      <c r="DCT281" s="715"/>
      <c r="DCU281" s="715"/>
      <c r="DCV281" s="715"/>
      <c r="DCW281" s="715"/>
      <c r="DCX281" s="715"/>
      <c r="DCY281" s="715"/>
      <c r="DCZ281" s="715"/>
      <c r="DDA281" s="715"/>
      <c r="DEU281" s="715"/>
      <c r="DEV281" s="715"/>
      <c r="DEW281" s="715"/>
      <c r="DEX281" s="715"/>
      <c r="DEY281" s="715"/>
      <c r="DEZ281" s="715"/>
      <c r="DFA281" s="715"/>
      <c r="DFB281" s="715"/>
      <c r="DFC281" s="715"/>
      <c r="DFD281" s="715"/>
      <c r="DFE281" s="715"/>
      <c r="DFF281" s="715"/>
      <c r="DFG281" s="715"/>
      <c r="DFH281" s="715"/>
      <c r="DFI281" s="715"/>
      <c r="DFJ281" s="715"/>
      <c r="DFK281" s="715"/>
      <c r="DFL281" s="715"/>
      <c r="DFM281" s="715"/>
      <c r="DFN281" s="715"/>
      <c r="DFO281" s="715"/>
      <c r="DFP281" s="715"/>
      <c r="DFQ281" s="715"/>
      <c r="DFR281" s="715"/>
      <c r="DFS281" s="715"/>
      <c r="DFT281" s="715"/>
      <c r="DFU281" s="715"/>
      <c r="DFV281" s="715"/>
      <c r="DFW281" s="715"/>
      <c r="DFX281" s="715"/>
      <c r="DFY281" s="715"/>
      <c r="DFZ281" s="715"/>
      <c r="DGA281" s="715"/>
      <c r="DGB281" s="715"/>
      <c r="DGC281" s="715"/>
      <c r="DGD281" s="715"/>
      <c r="DGE281" s="715"/>
      <c r="DGF281" s="715"/>
      <c r="DGG281" s="715"/>
      <c r="DGH281" s="715"/>
      <c r="DGI281" s="715"/>
      <c r="DGJ281" s="715"/>
      <c r="DGK281" s="715"/>
      <c r="DGL281" s="715"/>
      <c r="DGM281" s="715"/>
      <c r="DGN281" s="715"/>
      <c r="DGO281" s="715"/>
      <c r="DGP281" s="715"/>
      <c r="DGQ281" s="715"/>
      <c r="DGR281" s="715"/>
      <c r="DGS281" s="715"/>
      <c r="DGT281" s="715"/>
      <c r="DGU281" s="715"/>
      <c r="DGV281" s="715"/>
      <c r="DGW281" s="715"/>
      <c r="DGX281" s="715"/>
      <c r="DGY281" s="715"/>
      <c r="DGZ281" s="715"/>
      <c r="DHA281" s="715"/>
      <c r="DHB281" s="715"/>
      <c r="DHC281" s="715"/>
      <c r="DHD281" s="715"/>
      <c r="DHE281" s="715"/>
      <c r="DHF281" s="715"/>
      <c r="DHG281" s="715"/>
      <c r="DHH281" s="715"/>
      <c r="DHI281" s="715"/>
      <c r="DHJ281" s="715"/>
      <c r="DHK281" s="715"/>
      <c r="DJE281" s="715"/>
      <c r="DJF281" s="715"/>
      <c r="DJG281" s="715"/>
      <c r="DJH281" s="715"/>
      <c r="DJI281" s="715"/>
      <c r="DJJ281" s="715"/>
      <c r="DJK281" s="715"/>
      <c r="DJL281" s="715"/>
      <c r="DJM281" s="715"/>
      <c r="DJN281" s="715"/>
      <c r="DJO281" s="715"/>
      <c r="DJP281" s="715"/>
      <c r="DJQ281" s="715"/>
      <c r="DJR281" s="715"/>
      <c r="DJS281" s="715"/>
      <c r="DJT281" s="715"/>
      <c r="DJU281" s="715"/>
      <c r="DJV281" s="715"/>
      <c r="DJW281" s="715"/>
      <c r="DJX281" s="715"/>
      <c r="DJY281" s="715"/>
      <c r="DJZ281" s="715"/>
      <c r="DKA281" s="715"/>
      <c r="DKB281" s="715"/>
      <c r="DKC281" s="715"/>
      <c r="DKD281" s="715"/>
      <c r="DKE281" s="715"/>
      <c r="DKF281" s="715"/>
      <c r="DKG281" s="715"/>
      <c r="DKH281" s="715"/>
      <c r="DKI281" s="715"/>
      <c r="DKJ281" s="715"/>
      <c r="DKK281" s="715"/>
      <c r="DKL281" s="715"/>
      <c r="DKM281" s="715"/>
      <c r="DKN281" s="715"/>
      <c r="DKO281" s="715"/>
      <c r="DKP281" s="715"/>
      <c r="DKQ281" s="715"/>
      <c r="DKR281" s="715"/>
      <c r="DKS281" s="715"/>
      <c r="DKT281" s="715"/>
      <c r="DKU281" s="715"/>
      <c r="DKV281" s="715"/>
      <c r="DKW281" s="715"/>
      <c r="DKX281" s="715"/>
      <c r="DKY281" s="715"/>
      <c r="DKZ281" s="715"/>
      <c r="DLA281" s="715"/>
      <c r="DLB281" s="715"/>
      <c r="DLC281" s="715"/>
      <c r="DLD281" s="715"/>
      <c r="DLE281" s="715"/>
      <c r="DLF281" s="715"/>
      <c r="DLG281" s="715"/>
      <c r="DLH281" s="715"/>
      <c r="DLI281" s="715"/>
      <c r="DLJ281" s="715"/>
      <c r="DLK281" s="715"/>
      <c r="DLL281" s="715"/>
      <c r="DLM281" s="715"/>
      <c r="DLN281" s="715"/>
      <c r="DLO281" s="715"/>
      <c r="DLP281" s="715"/>
      <c r="DLQ281" s="715"/>
      <c r="DLR281" s="715"/>
      <c r="DLS281" s="715"/>
      <c r="DLT281" s="715"/>
      <c r="DLU281" s="715"/>
      <c r="DNO281" s="715"/>
      <c r="DNP281" s="715"/>
      <c r="DNQ281" s="715"/>
      <c r="DNR281" s="715"/>
      <c r="DNS281" s="715"/>
      <c r="DNT281" s="715"/>
      <c r="DNU281" s="715"/>
      <c r="DNV281" s="715"/>
      <c r="DNW281" s="715"/>
      <c r="DNX281" s="715"/>
      <c r="DNY281" s="715"/>
      <c r="DNZ281" s="715"/>
      <c r="DOA281" s="715"/>
      <c r="DOB281" s="715"/>
      <c r="DOC281" s="715"/>
      <c r="DOD281" s="715"/>
      <c r="DOE281" s="715"/>
      <c r="DOF281" s="715"/>
      <c r="DOG281" s="715"/>
      <c r="DOH281" s="715"/>
      <c r="DOI281" s="715"/>
      <c r="DOJ281" s="715"/>
      <c r="DOK281" s="715"/>
      <c r="DOL281" s="715"/>
      <c r="DOM281" s="715"/>
      <c r="DON281" s="715"/>
      <c r="DOO281" s="715"/>
      <c r="DOP281" s="715"/>
      <c r="DOQ281" s="715"/>
      <c r="DOR281" s="715"/>
      <c r="DOS281" s="715"/>
      <c r="DOT281" s="715"/>
      <c r="DOU281" s="715"/>
      <c r="DOV281" s="715"/>
      <c r="DOW281" s="715"/>
      <c r="DOX281" s="715"/>
      <c r="DOY281" s="715"/>
      <c r="DOZ281" s="715"/>
      <c r="DPA281" s="715"/>
      <c r="DPB281" s="715"/>
      <c r="DPC281" s="715"/>
      <c r="DPD281" s="715"/>
      <c r="DPE281" s="715"/>
      <c r="DPF281" s="715"/>
      <c r="DPG281" s="715"/>
      <c r="DPH281" s="715"/>
      <c r="DPI281" s="715"/>
      <c r="DPJ281" s="715"/>
      <c r="DPK281" s="715"/>
      <c r="DPL281" s="715"/>
      <c r="DPM281" s="715"/>
      <c r="DPN281" s="715"/>
      <c r="DPO281" s="715"/>
      <c r="DPP281" s="715"/>
      <c r="DPQ281" s="715"/>
      <c r="DPR281" s="715"/>
      <c r="DPS281" s="715"/>
      <c r="DPT281" s="715"/>
      <c r="DPU281" s="715"/>
      <c r="DPV281" s="715"/>
      <c r="DPW281" s="715"/>
      <c r="DPX281" s="715"/>
      <c r="DPY281" s="715"/>
      <c r="DPZ281" s="715"/>
      <c r="DQA281" s="715"/>
      <c r="DQB281" s="715"/>
      <c r="DQC281" s="715"/>
      <c r="DQD281" s="715"/>
      <c r="DQE281" s="715"/>
      <c r="DRY281" s="715"/>
      <c r="DRZ281" s="715"/>
      <c r="DSA281" s="715"/>
      <c r="DSB281" s="715"/>
      <c r="DSC281" s="715"/>
      <c r="DSD281" s="715"/>
      <c r="DSE281" s="715"/>
      <c r="DSF281" s="715"/>
      <c r="DSG281" s="715"/>
      <c r="DSH281" s="715"/>
      <c r="DSI281" s="715"/>
      <c r="DSJ281" s="715"/>
      <c r="DSK281" s="715"/>
      <c r="DSL281" s="715"/>
      <c r="DSM281" s="715"/>
      <c r="DSN281" s="715"/>
      <c r="DSO281" s="715"/>
      <c r="DSP281" s="715"/>
      <c r="DSQ281" s="715"/>
      <c r="DSR281" s="715"/>
      <c r="DSS281" s="715"/>
      <c r="DST281" s="715"/>
      <c r="DSU281" s="715"/>
      <c r="DSV281" s="715"/>
      <c r="DSW281" s="715"/>
      <c r="DSX281" s="715"/>
      <c r="DSY281" s="715"/>
      <c r="DSZ281" s="715"/>
      <c r="DTA281" s="715"/>
      <c r="DTB281" s="715"/>
      <c r="DTC281" s="715"/>
      <c r="DTD281" s="715"/>
      <c r="DTE281" s="715"/>
      <c r="DTF281" s="715"/>
      <c r="DTG281" s="715"/>
      <c r="DTH281" s="715"/>
      <c r="DTI281" s="715"/>
      <c r="DTJ281" s="715"/>
      <c r="DTK281" s="715"/>
      <c r="DTL281" s="715"/>
      <c r="DTM281" s="715"/>
      <c r="DTN281" s="715"/>
      <c r="DTO281" s="715"/>
      <c r="DTP281" s="715"/>
      <c r="DTQ281" s="715"/>
      <c r="DTR281" s="715"/>
      <c r="DTS281" s="715"/>
      <c r="DTT281" s="715"/>
      <c r="DTU281" s="715"/>
      <c r="DTV281" s="715"/>
      <c r="DTW281" s="715"/>
      <c r="DTX281" s="715"/>
      <c r="DTY281" s="715"/>
      <c r="DTZ281" s="715"/>
      <c r="DUA281" s="715"/>
      <c r="DUB281" s="715"/>
      <c r="DUC281" s="715"/>
      <c r="DUD281" s="715"/>
      <c r="DUE281" s="715"/>
      <c r="DUF281" s="715"/>
      <c r="DUG281" s="715"/>
      <c r="DUH281" s="715"/>
      <c r="DUI281" s="715"/>
      <c r="DUJ281" s="715"/>
      <c r="DUK281" s="715"/>
      <c r="DUL281" s="715"/>
      <c r="DUM281" s="715"/>
      <c r="DUN281" s="715"/>
      <c r="DUO281" s="715"/>
      <c r="DWI281" s="715"/>
      <c r="DWJ281" s="715"/>
      <c r="DWK281" s="715"/>
      <c r="DWL281" s="715"/>
      <c r="DWM281" s="715"/>
      <c r="DWN281" s="715"/>
      <c r="DWO281" s="715"/>
      <c r="DWP281" s="715"/>
      <c r="DWQ281" s="715"/>
      <c r="DWR281" s="715"/>
      <c r="DWS281" s="715"/>
      <c r="DWT281" s="715"/>
      <c r="DWU281" s="715"/>
      <c r="DWV281" s="715"/>
      <c r="DWW281" s="715"/>
      <c r="DWX281" s="715"/>
      <c r="DWY281" s="715"/>
      <c r="DWZ281" s="715"/>
      <c r="DXA281" s="715"/>
      <c r="DXB281" s="715"/>
      <c r="DXC281" s="715"/>
      <c r="DXD281" s="715"/>
      <c r="DXE281" s="715"/>
      <c r="DXF281" s="715"/>
      <c r="DXG281" s="715"/>
      <c r="DXH281" s="715"/>
      <c r="DXI281" s="715"/>
      <c r="DXJ281" s="715"/>
      <c r="DXK281" s="715"/>
      <c r="DXL281" s="715"/>
      <c r="DXM281" s="715"/>
      <c r="DXN281" s="715"/>
      <c r="DXO281" s="715"/>
      <c r="DXP281" s="715"/>
      <c r="DXQ281" s="715"/>
      <c r="DXR281" s="715"/>
      <c r="DXS281" s="715"/>
      <c r="DXT281" s="715"/>
      <c r="DXU281" s="715"/>
      <c r="DXV281" s="715"/>
      <c r="DXW281" s="715"/>
      <c r="DXX281" s="715"/>
      <c r="DXY281" s="715"/>
      <c r="DXZ281" s="715"/>
      <c r="DYA281" s="715"/>
      <c r="DYB281" s="715"/>
      <c r="DYC281" s="715"/>
      <c r="DYD281" s="715"/>
      <c r="DYE281" s="715"/>
      <c r="DYF281" s="715"/>
      <c r="DYG281" s="715"/>
      <c r="DYH281" s="715"/>
      <c r="DYI281" s="715"/>
      <c r="DYJ281" s="715"/>
      <c r="DYK281" s="715"/>
      <c r="DYL281" s="715"/>
      <c r="DYM281" s="715"/>
      <c r="DYN281" s="715"/>
      <c r="DYO281" s="715"/>
      <c r="DYP281" s="715"/>
      <c r="DYQ281" s="715"/>
      <c r="DYR281" s="715"/>
      <c r="DYS281" s="715"/>
      <c r="DYT281" s="715"/>
      <c r="DYU281" s="715"/>
      <c r="DYV281" s="715"/>
      <c r="DYW281" s="715"/>
      <c r="DYX281" s="715"/>
      <c r="DYY281" s="715"/>
      <c r="EAS281" s="715"/>
      <c r="EAT281" s="715"/>
      <c r="EAU281" s="715"/>
      <c r="EAV281" s="715"/>
      <c r="EAW281" s="715"/>
      <c r="EAX281" s="715"/>
      <c r="EAY281" s="715"/>
      <c r="EAZ281" s="715"/>
      <c r="EBA281" s="715"/>
      <c r="EBB281" s="715"/>
      <c r="EBC281" s="715"/>
      <c r="EBD281" s="715"/>
      <c r="EBE281" s="715"/>
      <c r="EBF281" s="715"/>
      <c r="EBG281" s="715"/>
      <c r="EBH281" s="715"/>
      <c r="EBI281" s="715"/>
      <c r="EBJ281" s="715"/>
      <c r="EBK281" s="715"/>
      <c r="EBL281" s="715"/>
      <c r="EBM281" s="715"/>
      <c r="EBN281" s="715"/>
      <c r="EBO281" s="715"/>
      <c r="EBP281" s="715"/>
      <c r="EBQ281" s="715"/>
      <c r="EBR281" s="715"/>
      <c r="EBS281" s="715"/>
      <c r="EBT281" s="715"/>
      <c r="EBU281" s="715"/>
      <c r="EBV281" s="715"/>
      <c r="EBW281" s="715"/>
      <c r="EBX281" s="715"/>
      <c r="EBY281" s="715"/>
      <c r="EBZ281" s="715"/>
      <c r="ECA281" s="715"/>
      <c r="ECB281" s="715"/>
      <c r="ECC281" s="715"/>
      <c r="ECD281" s="715"/>
      <c r="ECE281" s="715"/>
      <c r="ECF281" s="715"/>
      <c r="ECG281" s="715"/>
      <c r="ECH281" s="715"/>
      <c r="ECI281" s="715"/>
      <c r="ECJ281" s="715"/>
      <c r="ECK281" s="715"/>
      <c r="ECL281" s="715"/>
      <c r="ECM281" s="715"/>
      <c r="ECN281" s="715"/>
      <c r="ECO281" s="715"/>
      <c r="ECP281" s="715"/>
      <c r="ECQ281" s="715"/>
      <c r="ECR281" s="715"/>
      <c r="ECS281" s="715"/>
      <c r="ECT281" s="715"/>
      <c r="ECU281" s="715"/>
      <c r="ECV281" s="715"/>
      <c r="ECW281" s="715"/>
      <c r="ECX281" s="715"/>
      <c r="ECY281" s="715"/>
      <c r="ECZ281" s="715"/>
      <c r="EDA281" s="715"/>
      <c r="EDB281" s="715"/>
      <c r="EDC281" s="715"/>
      <c r="EDD281" s="715"/>
      <c r="EDE281" s="715"/>
      <c r="EDF281" s="715"/>
      <c r="EDG281" s="715"/>
      <c r="EDH281" s="715"/>
      <c r="EDI281" s="715"/>
      <c r="EFC281" s="715"/>
      <c r="EFD281" s="715"/>
      <c r="EFE281" s="715"/>
      <c r="EFF281" s="715"/>
      <c r="EFG281" s="715"/>
      <c r="EFH281" s="715"/>
      <c r="EFI281" s="715"/>
      <c r="EFJ281" s="715"/>
      <c r="EFK281" s="715"/>
      <c r="EFL281" s="715"/>
      <c r="EFM281" s="715"/>
      <c r="EFN281" s="715"/>
      <c r="EFO281" s="715"/>
      <c r="EFP281" s="715"/>
      <c r="EFQ281" s="715"/>
      <c r="EFR281" s="715"/>
      <c r="EFS281" s="715"/>
      <c r="EFT281" s="715"/>
      <c r="EFU281" s="715"/>
      <c r="EFV281" s="715"/>
      <c r="EFW281" s="715"/>
      <c r="EFX281" s="715"/>
      <c r="EFY281" s="715"/>
      <c r="EFZ281" s="715"/>
      <c r="EGA281" s="715"/>
      <c r="EGB281" s="715"/>
      <c r="EGC281" s="715"/>
      <c r="EGD281" s="715"/>
      <c r="EGE281" s="715"/>
      <c r="EGF281" s="715"/>
      <c r="EGG281" s="715"/>
      <c r="EGH281" s="715"/>
      <c r="EGI281" s="715"/>
      <c r="EGJ281" s="715"/>
      <c r="EGK281" s="715"/>
      <c r="EGL281" s="715"/>
      <c r="EGM281" s="715"/>
      <c r="EGN281" s="715"/>
      <c r="EGO281" s="715"/>
      <c r="EGP281" s="715"/>
      <c r="EGQ281" s="715"/>
      <c r="EGR281" s="715"/>
      <c r="EGS281" s="715"/>
      <c r="EGT281" s="715"/>
      <c r="EGU281" s="715"/>
      <c r="EGV281" s="715"/>
      <c r="EGW281" s="715"/>
      <c r="EGX281" s="715"/>
      <c r="EGY281" s="715"/>
      <c r="EGZ281" s="715"/>
      <c r="EHA281" s="715"/>
      <c r="EHB281" s="715"/>
      <c r="EHC281" s="715"/>
      <c r="EHD281" s="715"/>
      <c r="EHE281" s="715"/>
      <c r="EHF281" s="715"/>
      <c r="EHG281" s="715"/>
      <c r="EHH281" s="715"/>
      <c r="EHI281" s="715"/>
      <c r="EHJ281" s="715"/>
      <c r="EHK281" s="715"/>
      <c r="EHL281" s="715"/>
      <c r="EHM281" s="715"/>
      <c r="EHN281" s="715"/>
      <c r="EHO281" s="715"/>
      <c r="EHP281" s="715"/>
      <c r="EHQ281" s="715"/>
      <c r="EHR281" s="715"/>
      <c r="EHS281" s="715"/>
      <c r="EJM281" s="715"/>
      <c r="EJN281" s="715"/>
      <c r="EJO281" s="715"/>
      <c r="EJP281" s="715"/>
      <c r="EJQ281" s="715"/>
      <c r="EJR281" s="715"/>
      <c r="EJS281" s="715"/>
      <c r="EJT281" s="715"/>
      <c r="EJU281" s="715"/>
      <c r="EJV281" s="715"/>
      <c r="EJW281" s="715"/>
      <c r="EJX281" s="715"/>
      <c r="EJY281" s="715"/>
      <c r="EJZ281" s="715"/>
      <c r="EKA281" s="715"/>
      <c r="EKB281" s="715"/>
      <c r="EKC281" s="715"/>
      <c r="EKD281" s="715"/>
      <c r="EKE281" s="715"/>
      <c r="EKF281" s="715"/>
      <c r="EKG281" s="715"/>
      <c r="EKH281" s="715"/>
      <c r="EKI281" s="715"/>
      <c r="EKJ281" s="715"/>
      <c r="EKK281" s="715"/>
      <c r="EKL281" s="715"/>
      <c r="EKM281" s="715"/>
      <c r="EKN281" s="715"/>
      <c r="EKO281" s="715"/>
      <c r="EKP281" s="715"/>
      <c r="EKQ281" s="715"/>
      <c r="EKR281" s="715"/>
      <c r="EKS281" s="715"/>
      <c r="EKT281" s="715"/>
      <c r="EKU281" s="715"/>
      <c r="EKV281" s="715"/>
      <c r="EKW281" s="715"/>
      <c r="EKX281" s="715"/>
      <c r="EKY281" s="715"/>
      <c r="EKZ281" s="715"/>
      <c r="ELA281" s="715"/>
      <c r="ELB281" s="715"/>
      <c r="ELC281" s="715"/>
      <c r="ELD281" s="715"/>
      <c r="ELE281" s="715"/>
      <c r="ELF281" s="715"/>
      <c r="ELG281" s="715"/>
      <c r="ELH281" s="715"/>
      <c r="ELI281" s="715"/>
      <c r="ELJ281" s="715"/>
      <c r="ELK281" s="715"/>
      <c r="ELL281" s="715"/>
      <c r="ELM281" s="715"/>
      <c r="ELN281" s="715"/>
      <c r="ELO281" s="715"/>
      <c r="ELP281" s="715"/>
      <c r="ELQ281" s="715"/>
      <c r="ELR281" s="715"/>
      <c r="ELS281" s="715"/>
      <c r="ELT281" s="715"/>
      <c r="ELU281" s="715"/>
      <c r="ELV281" s="715"/>
      <c r="ELW281" s="715"/>
      <c r="ELX281" s="715"/>
      <c r="ELY281" s="715"/>
      <c r="ELZ281" s="715"/>
      <c r="EMA281" s="715"/>
      <c r="EMB281" s="715"/>
      <c r="EMC281" s="715"/>
      <c r="ENW281" s="715"/>
      <c r="ENX281" s="715"/>
      <c r="ENY281" s="715"/>
      <c r="ENZ281" s="715"/>
      <c r="EOA281" s="715"/>
      <c r="EOB281" s="715"/>
      <c r="EOC281" s="715"/>
      <c r="EOD281" s="715"/>
      <c r="EOE281" s="715"/>
      <c r="EOF281" s="715"/>
      <c r="EOG281" s="715"/>
      <c r="EOH281" s="715"/>
      <c r="EOI281" s="715"/>
      <c r="EOJ281" s="715"/>
      <c r="EOK281" s="715"/>
      <c r="EOL281" s="715"/>
      <c r="EOM281" s="715"/>
      <c r="EON281" s="715"/>
      <c r="EOO281" s="715"/>
      <c r="EOP281" s="715"/>
      <c r="EOQ281" s="715"/>
      <c r="EOR281" s="715"/>
      <c r="EOS281" s="715"/>
      <c r="EOT281" s="715"/>
      <c r="EOU281" s="715"/>
      <c r="EOV281" s="715"/>
      <c r="EOW281" s="715"/>
      <c r="EOX281" s="715"/>
      <c r="EOY281" s="715"/>
      <c r="EOZ281" s="715"/>
      <c r="EPA281" s="715"/>
      <c r="EPB281" s="715"/>
      <c r="EPC281" s="715"/>
      <c r="EPD281" s="715"/>
      <c r="EPE281" s="715"/>
      <c r="EPF281" s="715"/>
      <c r="EPG281" s="715"/>
      <c r="EPH281" s="715"/>
      <c r="EPI281" s="715"/>
      <c r="EPJ281" s="715"/>
      <c r="EPK281" s="715"/>
      <c r="EPL281" s="715"/>
      <c r="EPM281" s="715"/>
      <c r="EPN281" s="715"/>
      <c r="EPO281" s="715"/>
      <c r="EPP281" s="715"/>
      <c r="EPQ281" s="715"/>
      <c r="EPR281" s="715"/>
      <c r="EPS281" s="715"/>
      <c r="EPT281" s="715"/>
      <c r="EPU281" s="715"/>
      <c r="EPV281" s="715"/>
      <c r="EPW281" s="715"/>
      <c r="EPX281" s="715"/>
      <c r="EPY281" s="715"/>
      <c r="EPZ281" s="715"/>
      <c r="EQA281" s="715"/>
      <c r="EQB281" s="715"/>
      <c r="EQC281" s="715"/>
      <c r="EQD281" s="715"/>
      <c r="EQE281" s="715"/>
      <c r="EQF281" s="715"/>
      <c r="EQG281" s="715"/>
      <c r="EQH281" s="715"/>
      <c r="EQI281" s="715"/>
      <c r="EQJ281" s="715"/>
      <c r="EQK281" s="715"/>
      <c r="EQL281" s="715"/>
      <c r="EQM281" s="715"/>
      <c r="ESG281" s="715"/>
      <c r="ESH281" s="715"/>
      <c r="ESI281" s="715"/>
      <c r="ESJ281" s="715"/>
      <c r="ESK281" s="715"/>
      <c r="ESL281" s="715"/>
      <c r="ESM281" s="715"/>
      <c r="ESN281" s="715"/>
      <c r="ESO281" s="715"/>
      <c r="ESP281" s="715"/>
      <c r="ESQ281" s="715"/>
      <c r="ESR281" s="715"/>
      <c r="ESS281" s="715"/>
      <c r="EST281" s="715"/>
      <c r="ESU281" s="715"/>
      <c r="ESV281" s="715"/>
      <c r="ESW281" s="715"/>
      <c r="ESX281" s="715"/>
      <c r="ESY281" s="715"/>
      <c r="ESZ281" s="715"/>
      <c r="ETA281" s="715"/>
      <c r="ETB281" s="715"/>
      <c r="ETC281" s="715"/>
      <c r="ETD281" s="715"/>
      <c r="ETE281" s="715"/>
      <c r="ETF281" s="715"/>
      <c r="ETG281" s="715"/>
      <c r="ETH281" s="715"/>
      <c r="ETI281" s="715"/>
      <c r="ETJ281" s="715"/>
      <c r="ETK281" s="715"/>
      <c r="ETL281" s="715"/>
      <c r="ETM281" s="715"/>
      <c r="ETN281" s="715"/>
      <c r="ETO281" s="715"/>
      <c r="ETP281" s="715"/>
      <c r="ETQ281" s="715"/>
      <c r="ETR281" s="715"/>
      <c r="ETS281" s="715"/>
      <c r="ETT281" s="715"/>
      <c r="ETU281" s="715"/>
      <c r="ETV281" s="715"/>
      <c r="ETW281" s="715"/>
      <c r="ETX281" s="715"/>
      <c r="ETY281" s="715"/>
      <c r="ETZ281" s="715"/>
      <c r="EUA281" s="715"/>
      <c r="EUB281" s="715"/>
      <c r="EUC281" s="715"/>
      <c r="EUD281" s="715"/>
      <c r="EUE281" s="715"/>
      <c r="EUF281" s="715"/>
      <c r="EUG281" s="715"/>
      <c r="EUH281" s="715"/>
      <c r="EUI281" s="715"/>
      <c r="EUJ281" s="715"/>
      <c r="EUK281" s="715"/>
      <c r="EUL281" s="715"/>
      <c r="EUM281" s="715"/>
      <c r="EUN281" s="715"/>
      <c r="EUO281" s="715"/>
      <c r="EUP281" s="715"/>
      <c r="EUQ281" s="715"/>
      <c r="EUR281" s="715"/>
      <c r="EUS281" s="715"/>
      <c r="EUT281" s="715"/>
      <c r="EUU281" s="715"/>
      <c r="EUV281" s="715"/>
      <c r="EUW281" s="715"/>
      <c r="EWQ281" s="715"/>
      <c r="EWR281" s="715"/>
      <c r="EWS281" s="715"/>
      <c r="EWT281" s="715"/>
      <c r="EWU281" s="715"/>
      <c r="EWV281" s="715"/>
      <c r="EWW281" s="715"/>
      <c r="EWX281" s="715"/>
      <c r="EWY281" s="715"/>
      <c r="EWZ281" s="715"/>
      <c r="EXA281" s="715"/>
      <c r="EXB281" s="715"/>
      <c r="EXC281" s="715"/>
      <c r="EXD281" s="715"/>
      <c r="EXE281" s="715"/>
      <c r="EXF281" s="715"/>
      <c r="EXG281" s="715"/>
      <c r="EXH281" s="715"/>
      <c r="EXI281" s="715"/>
      <c r="EXJ281" s="715"/>
      <c r="EXK281" s="715"/>
      <c r="EXL281" s="715"/>
      <c r="EXM281" s="715"/>
      <c r="EXN281" s="715"/>
      <c r="EXO281" s="715"/>
      <c r="EXP281" s="715"/>
      <c r="EXQ281" s="715"/>
      <c r="EXR281" s="715"/>
      <c r="EXS281" s="715"/>
      <c r="EXT281" s="715"/>
      <c r="EXU281" s="715"/>
      <c r="EXV281" s="715"/>
      <c r="EXW281" s="715"/>
      <c r="EXX281" s="715"/>
      <c r="EXY281" s="715"/>
      <c r="EXZ281" s="715"/>
      <c r="EYA281" s="715"/>
      <c r="EYB281" s="715"/>
      <c r="EYC281" s="715"/>
      <c r="EYD281" s="715"/>
      <c r="EYE281" s="715"/>
      <c r="EYF281" s="715"/>
      <c r="EYG281" s="715"/>
      <c r="EYH281" s="715"/>
      <c r="EYI281" s="715"/>
      <c r="EYJ281" s="715"/>
      <c r="EYK281" s="715"/>
      <c r="EYL281" s="715"/>
      <c r="EYM281" s="715"/>
      <c r="EYN281" s="715"/>
      <c r="EYO281" s="715"/>
      <c r="EYP281" s="715"/>
      <c r="EYQ281" s="715"/>
      <c r="EYR281" s="715"/>
      <c r="EYS281" s="715"/>
      <c r="EYT281" s="715"/>
      <c r="EYU281" s="715"/>
      <c r="EYV281" s="715"/>
      <c r="EYW281" s="715"/>
      <c r="EYX281" s="715"/>
      <c r="EYY281" s="715"/>
      <c r="EYZ281" s="715"/>
      <c r="EZA281" s="715"/>
      <c r="EZB281" s="715"/>
      <c r="EZC281" s="715"/>
      <c r="EZD281" s="715"/>
      <c r="EZE281" s="715"/>
      <c r="EZF281" s="715"/>
      <c r="EZG281" s="715"/>
      <c r="FBA281" s="715"/>
      <c r="FBB281" s="715"/>
      <c r="FBC281" s="715"/>
      <c r="FBD281" s="715"/>
      <c r="FBE281" s="715"/>
      <c r="FBF281" s="715"/>
      <c r="FBG281" s="715"/>
      <c r="FBH281" s="715"/>
      <c r="FBI281" s="715"/>
      <c r="FBJ281" s="715"/>
      <c r="FBK281" s="715"/>
      <c r="FBL281" s="715"/>
      <c r="FBM281" s="715"/>
      <c r="FBN281" s="715"/>
      <c r="FBO281" s="715"/>
      <c r="FBP281" s="715"/>
      <c r="FBQ281" s="715"/>
      <c r="FBR281" s="715"/>
      <c r="FBS281" s="715"/>
      <c r="FBT281" s="715"/>
      <c r="FBU281" s="715"/>
      <c r="FBV281" s="715"/>
      <c r="FBW281" s="715"/>
      <c r="FBX281" s="715"/>
      <c r="FBY281" s="715"/>
      <c r="FBZ281" s="715"/>
      <c r="FCA281" s="715"/>
      <c r="FCB281" s="715"/>
      <c r="FCC281" s="715"/>
      <c r="FCD281" s="715"/>
      <c r="FCE281" s="715"/>
      <c r="FCF281" s="715"/>
      <c r="FCG281" s="715"/>
      <c r="FCH281" s="715"/>
      <c r="FCI281" s="715"/>
      <c r="FCJ281" s="715"/>
      <c r="FCK281" s="715"/>
      <c r="FCL281" s="715"/>
      <c r="FCM281" s="715"/>
      <c r="FCN281" s="715"/>
      <c r="FCO281" s="715"/>
      <c r="FCP281" s="715"/>
      <c r="FCQ281" s="715"/>
      <c r="FCR281" s="715"/>
      <c r="FCS281" s="715"/>
      <c r="FCT281" s="715"/>
      <c r="FCU281" s="715"/>
      <c r="FCV281" s="715"/>
      <c r="FCW281" s="715"/>
      <c r="FCX281" s="715"/>
      <c r="FCY281" s="715"/>
      <c r="FCZ281" s="715"/>
      <c r="FDA281" s="715"/>
      <c r="FDB281" s="715"/>
      <c r="FDC281" s="715"/>
      <c r="FDD281" s="715"/>
      <c r="FDE281" s="715"/>
      <c r="FDF281" s="715"/>
      <c r="FDG281" s="715"/>
      <c r="FDH281" s="715"/>
      <c r="FDI281" s="715"/>
      <c r="FDJ281" s="715"/>
      <c r="FDK281" s="715"/>
      <c r="FDL281" s="715"/>
      <c r="FDM281" s="715"/>
      <c r="FDN281" s="715"/>
      <c r="FDO281" s="715"/>
      <c r="FDP281" s="715"/>
      <c r="FDQ281" s="715"/>
      <c r="FFK281" s="715"/>
      <c r="FFL281" s="715"/>
      <c r="FFM281" s="715"/>
      <c r="FFN281" s="715"/>
      <c r="FFO281" s="715"/>
      <c r="FFP281" s="715"/>
      <c r="FFQ281" s="715"/>
      <c r="FFR281" s="715"/>
      <c r="FFS281" s="715"/>
      <c r="FFT281" s="715"/>
      <c r="FFU281" s="715"/>
      <c r="FFV281" s="715"/>
      <c r="FFW281" s="715"/>
      <c r="FFX281" s="715"/>
      <c r="FFY281" s="715"/>
      <c r="FFZ281" s="715"/>
      <c r="FGA281" s="715"/>
      <c r="FGB281" s="715"/>
      <c r="FGC281" s="715"/>
      <c r="FGD281" s="715"/>
      <c r="FGE281" s="715"/>
      <c r="FGF281" s="715"/>
      <c r="FGG281" s="715"/>
      <c r="FGH281" s="715"/>
      <c r="FGI281" s="715"/>
      <c r="FGJ281" s="715"/>
      <c r="FGK281" s="715"/>
      <c r="FGL281" s="715"/>
      <c r="FGM281" s="715"/>
      <c r="FGN281" s="715"/>
      <c r="FGO281" s="715"/>
      <c r="FGP281" s="715"/>
      <c r="FGQ281" s="715"/>
      <c r="FGR281" s="715"/>
      <c r="FGS281" s="715"/>
      <c r="FGT281" s="715"/>
      <c r="FGU281" s="715"/>
      <c r="FGV281" s="715"/>
      <c r="FGW281" s="715"/>
      <c r="FGX281" s="715"/>
      <c r="FGY281" s="715"/>
      <c r="FGZ281" s="715"/>
      <c r="FHA281" s="715"/>
      <c r="FHB281" s="715"/>
      <c r="FHC281" s="715"/>
      <c r="FHD281" s="715"/>
      <c r="FHE281" s="715"/>
      <c r="FHF281" s="715"/>
      <c r="FHG281" s="715"/>
      <c r="FHH281" s="715"/>
      <c r="FHI281" s="715"/>
      <c r="FHJ281" s="715"/>
      <c r="FHK281" s="715"/>
      <c r="FHL281" s="715"/>
      <c r="FHM281" s="715"/>
      <c r="FHN281" s="715"/>
      <c r="FHO281" s="715"/>
      <c r="FHP281" s="715"/>
      <c r="FHQ281" s="715"/>
      <c r="FHR281" s="715"/>
      <c r="FHS281" s="715"/>
      <c r="FHT281" s="715"/>
      <c r="FHU281" s="715"/>
      <c r="FHV281" s="715"/>
      <c r="FHW281" s="715"/>
      <c r="FHX281" s="715"/>
      <c r="FHY281" s="715"/>
      <c r="FHZ281" s="715"/>
      <c r="FIA281" s="715"/>
      <c r="FJU281" s="715"/>
      <c r="FJV281" s="715"/>
      <c r="FJW281" s="715"/>
      <c r="FJX281" s="715"/>
      <c r="FJY281" s="715"/>
      <c r="FJZ281" s="715"/>
      <c r="FKA281" s="715"/>
      <c r="FKB281" s="715"/>
      <c r="FKC281" s="715"/>
      <c r="FKD281" s="715"/>
      <c r="FKE281" s="715"/>
      <c r="FKF281" s="715"/>
      <c r="FKG281" s="715"/>
      <c r="FKH281" s="715"/>
      <c r="FKI281" s="715"/>
      <c r="FKJ281" s="715"/>
      <c r="FKK281" s="715"/>
      <c r="FKL281" s="715"/>
      <c r="FKM281" s="715"/>
      <c r="FKN281" s="715"/>
      <c r="FKO281" s="715"/>
      <c r="FKP281" s="715"/>
      <c r="FKQ281" s="715"/>
      <c r="FKR281" s="715"/>
      <c r="FKS281" s="715"/>
      <c r="FKT281" s="715"/>
      <c r="FKU281" s="715"/>
      <c r="FKV281" s="715"/>
      <c r="FKW281" s="715"/>
      <c r="FKX281" s="715"/>
      <c r="FKY281" s="715"/>
      <c r="FKZ281" s="715"/>
      <c r="FLA281" s="715"/>
      <c r="FLB281" s="715"/>
      <c r="FLC281" s="715"/>
      <c r="FLD281" s="715"/>
      <c r="FLE281" s="715"/>
      <c r="FLF281" s="715"/>
      <c r="FLG281" s="715"/>
      <c r="FLH281" s="715"/>
      <c r="FLI281" s="715"/>
      <c r="FLJ281" s="715"/>
      <c r="FLK281" s="715"/>
      <c r="FLL281" s="715"/>
      <c r="FLM281" s="715"/>
      <c r="FLN281" s="715"/>
      <c r="FLO281" s="715"/>
      <c r="FLP281" s="715"/>
      <c r="FLQ281" s="715"/>
      <c r="FLR281" s="715"/>
      <c r="FLS281" s="715"/>
      <c r="FLT281" s="715"/>
      <c r="FLU281" s="715"/>
      <c r="FLV281" s="715"/>
      <c r="FLW281" s="715"/>
      <c r="FLX281" s="715"/>
      <c r="FLY281" s="715"/>
      <c r="FLZ281" s="715"/>
      <c r="FMA281" s="715"/>
      <c r="FMB281" s="715"/>
      <c r="FMC281" s="715"/>
      <c r="FMD281" s="715"/>
      <c r="FME281" s="715"/>
      <c r="FMF281" s="715"/>
      <c r="FMG281" s="715"/>
      <c r="FMH281" s="715"/>
      <c r="FMI281" s="715"/>
      <c r="FMJ281" s="715"/>
      <c r="FMK281" s="715"/>
      <c r="FOE281" s="715"/>
      <c r="FOF281" s="715"/>
      <c r="FOG281" s="715"/>
      <c r="FOH281" s="715"/>
      <c r="FOI281" s="715"/>
      <c r="FOJ281" s="715"/>
      <c r="FOK281" s="715"/>
      <c r="FOL281" s="715"/>
      <c r="FOM281" s="715"/>
      <c r="FON281" s="715"/>
      <c r="FOO281" s="715"/>
      <c r="FOP281" s="715"/>
      <c r="FOQ281" s="715"/>
      <c r="FOR281" s="715"/>
      <c r="FOS281" s="715"/>
      <c r="FOT281" s="715"/>
      <c r="FOU281" s="715"/>
      <c r="FOV281" s="715"/>
      <c r="FOW281" s="715"/>
      <c r="FOX281" s="715"/>
      <c r="FOY281" s="715"/>
      <c r="FOZ281" s="715"/>
      <c r="FPA281" s="715"/>
      <c r="FPB281" s="715"/>
      <c r="FPC281" s="715"/>
      <c r="FPD281" s="715"/>
      <c r="FPE281" s="715"/>
      <c r="FPF281" s="715"/>
      <c r="FPG281" s="715"/>
      <c r="FPH281" s="715"/>
      <c r="FPI281" s="715"/>
      <c r="FPJ281" s="715"/>
      <c r="FPK281" s="715"/>
      <c r="FPL281" s="715"/>
      <c r="FPM281" s="715"/>
      <c r="FPN281" s="715"/>
      <c r="FPO281" s="715"/>
      <c r="FPP281" s="715"/>
      <c r="FPQ281" s="715"/>
      <c r="FPR281" s="715"/>
      <c r="FPS281" s="715"/>
      <c r="FPT281" s="715"/>
      <c r="FPU281" s="715"/>
      <c r="FPV281" s="715"/>
      <c r="FPW281" s="715"/>
      <c r="FPX281" s="715"/>
      <c r="FPY281" s="715"/>
      <c r="FPZ281" s="715"/>
      <c r="FQA281" s="715"/>
      <c r="FQB281" s="715"/>
      <c r="FQC281" s="715"/>
      <c r="FQD281" s="715"/>
      <c r="FQE281" s="715"/>
      <c r="FQF281" s="715"/>
      <c r="FQG281" s="715"/>
      <c r="FQH281" s="715"/>
      <c r="FQI281" s="715"/>
      <c r="FQJ281" s="715"/>
      <c r="FQK281" s="715"/>
      <c r="FQL281" s="715"/>
      <c r="FQM281" s="715"/>
      <c r="FQN281" s="715"/>
      <c r="FQO281" s="715"/>
      <c r="FQP281" s="715"/>
      <c r="FQQ281" s="715"/>
      <c r="FQR281" s="715"/>
      <c r="FQS281" s="715"/>
      <c r="FQT281" s="715"/>
      <c r="FQU281" s="715"/>
      <c r="FSO281" s="715"/>
      <c r="FSP281" s="715"/>
      <c r="FSQ281" s="715"/>
      <c r="FSR281" s="715"/>
      <c r="FSS281" s="715"/>
      <c r="FST281" s="715"/>
      <c r="FSU281" s="715"/>
      <c r="FSV281" s="715"/>
      <c r="FSW281" s="715"/>
      <c r="FSX281" s="715"/>
      <c r="FSY281" s="715"/>
      <c r="FSZ281" s="715"/>
      <c r="FTA281" s="715"/>
      <c r="FTB281" s="715"/>
      <c r="FTC281" s="715"/>
      <c r="FTD281" s="715"/>
      <c r="FTE281" s="715"/>
      <c r="FTF281" s="715"/>
      <c r="FTG281" s="715"/>
      <c r="FTH281" s="715"/>
      <c r="FTI281" s="715"/>
      <c r="FTJ281" s="715"/>
      <c r="FTK281" s="715"/>
      <c r="FTL281" s="715"/>
      <c r="FTM281" s="715"/>
      <c r="FTN281" s="715"/>
      <c r="FTO281" s="715"/>
      <c r="FTP281" s="715"/>
      <c r="FTQ281" s="715"/>
      <c r="FTR281" s="715"/>
      <c r="FTS281" s="715"/>
      <c r="FTT281" s="715"/>
      <c r="FTU281" s="715"/>
      <c r="FTV281" s="715"/>
      <c r="FTW281" s="715"/>
      <c r="FTX281" s="715"/>
      <c r="FTY281" s="715"/>
      <c r="FTZ281" s="715"/>
      <c r="FUA281" s="715"/>
      <c r="FUB281" s="715"/>
      <c r="FUC281" s="715"/>
      <c r="FUD281" s="715"/>
      <c r="FUE281" s="715"/>
      <c r="FUF281" s="715"/>
      <c r="FUG281" s="715"/>
      <c r="FUH281" s="715"/>
      <c r="FUI281" s="715"/>
      <c r="FUJ281" s="715"/>
      <c r="FUK281" s="715"/>
      <c r="FUL281" s="715"/>
      <c r="FUM281" s="715"/>
      <c r="FUN281" s="715"/>
      <c r="FUO281" s="715"/>
      <c r="FUP281" s="715"/>
      <c r="FUQ281" s="715"/>
      <c r="FUR281" s="715"/>
      <c r="FUS281" s="715"/>
      <c r="FUT281" s="715"/>
      <c r="FUU281" s="715"/>
      <c r="FUV281" s="715"/>
      <c r="FUW281" s="715"/>
      <c r="FUX281" s="715"/>
      <c r="FUY281" s="715"/>
      <c r="FUZ281" s="715"/>
      <c r="FVA281" s="715"/>
      <c r="FVB281" s="715"/>
      <c r="FVC281" s="715"/>
      <c r="FVD281" s="715"/>
      <c r="FVE281" s="715"/>
      <c r="FWY281" s="715"/>
      <c r="FWZ281" s="715"/>
      <c r="FXA281" s="715"/>
      <c r="FXB281" s="715"/>
      <c r="FXC281" s="715"/>
      <c r="FXD281" s="715"/>
      <c r="FXE281" s="715"/>
      <c r="FXF281" s="715"/>
      <c r="FXG281" s="715"/>
      <c r="FXH281" s="715"/>
      <c r="FXI281" s="715"/>
      <c r="FXJ281" s="715"/>
      <c r="FXK281" s="715"/>
      <c r="FXL281" s="715"/>
      <c r="FXM281" s="715"/>
      <c r="FXN281" s="715"/>
      <c r="FXO281" s="715"/>
      <c r="FXP281" s="715"/>
      <c r="FXQ281" s="715"/>
      <c r="FXR281" s="715"/>
      <c r="FXS281" s="715"/>
      <c r="FXT281" s="715"/>
      <c r="FXU281" s="715"/>
      <c r="FXV281" s="715"/>
      <c r="FXW281" s="715"/>
      <c r="FXX281" s="715"/>
      <c r="FXY281" s="715"/>
      <c r="FXZ281" s="715"/>
      <c r="FYA281" s="715"/>
      <c r="FYB281" s="715"/>
      <c r="FYC281" s="715"/>
      <c r="FYD281" s="715"/>
      <c r="FYE281" s="715"/>
      <c r="FYF281" s="715"/>
      <c r="FYG281" s="715"/>
      <c r="FYH281" s="715"/>
      <c r="FYI281" s="715"/>
      <c r="FYJ281" s="715"/>
      <c r="FYK281" s="715"/>
      <c r="FYL281" s="715"/>
      <c r="FYM281" s="715"/>
      <c r="FYN281" s="715"/>
      <c r="FYO281" s="715"/>
      <c r="FYP281" s="715"/>
      <c r="FYQ281" s="715"/>
      <c r="FYR281" s="715"/>
      <c r="FYS281" s="715"/>
      <c r="FYT281" s="715"/>
      <c r="FYU281" s="715"/>
      <c r="FYV281" s="715"/>
      <c r="FYW281" s="715"/>
      <c r="FYX281" s="715"/>
      <c r="FYY281" s="715"/>
      <c r="FYZ281" s="715"/>
      <c r="FZA281" s="715"/>
      <c r="FZB281" s="715"/>
      <c r="FZC281" s="715"/>
      <c r="FZD281" s="715"/>
      <c r="FZE281" s="715"/>
      <c r="FZF281" s="715"/>
      <c r="FZG281" s="715"/>
      <c r="FZH281" s="715"/>
      <c r="FZI281" s="715"/>
      <c r="FZJ281" s="715"/>
      <c r="FZK281" s="715"/>
      <c r="FZL281" s="715"/>
      <c r="FZM281" s="715"/>
      <c r="FZN281" s="715"/>
      <c r="FZO281" s="715"/>
      <c r="GBI281" s="715"/>
      <c r="GBJ281" s="715"/>
      <c r="GBK281" s="715"/>
      <c r="GBL281" s="715"/>
      <c r="GBM281" s="715"/>
      <c r="GBN281" s="715"/>
      <c r="GBO281" s="715"/>
      <c r="GBP281" s="715"/>
      <c r="GBQ281" s="715"/>
      <c r="GBR281" s="715"/>
      <c r="GBS281" s="715"/>
      <c r="GBT281" s="715"/>
      <c r="GBU281" s="715"/>
      <c r="GBV281" s="715"/>
      <c r="GBW281" s="715"/>
      <c r="GBX281" s="715"/>
      <c r="GBY281" s="715"/>
      <c r="GBZ281" s="715"/>
      <c r="GCA281" s="715"/>
      <c r="GCB281" s="715"/>
      <c r="GCC281" s="715"/>
      <c r="GCD281" s="715"/>
      <c r="GCE281" s="715"/>
      <c r="GCF281" s="715"/>
      <c r="GCG281" s="715"/>
      <c r="GCH281" s="715"/>
      <c r="GCI281" s="715"/>
      <c r="GCJ281" s="715"/>
      <c r="GCK281" s="715"/>
      <c r="GCL281" s="715"/>
      <c r="GCM281" s="715"/>
      <c r="GCN281" s="715"/>
      <c r="GCO281" s="715"/>
      <c r="GCP281" s="715"/>
      <c r="GCQ281" s="715"/>
      <c r="GCR281" s="715"/>
      <c r="GCS281" s="715"/>
      <c r="GCT281" s="715"/>
      <c r="GCU281" s="715"/>
      <c r="GCV281" s="715"/>
      <c r="GCW281" s="715"/>
      <c r="GCX281" s="715"/>
      <c r="GCY281" s="715"/>
      <c r="GCZ281" s="715"/>
      <c r="GDA281" s="715"/>
      <c r="GDB281" s="715"/>
      <c r="GDC281" s="715"/>
      <c r="GDD281" s="715"/>
      <c r="GDE281" s="715"/>
      <c r="GDF281" s="715"/>
      <c r="GDG281" s="715"/>
      <c r="GDH281" s="715"/>
      <c r="GDI281" s="715"/>
      <c r="GDJ281" s="715"/>
      <c r="GDK281" s="715"/>
      <c r="GDL281" s="715"/>
      <c r="GDM281" s="715"/>
      <c r="GDN281" s="715"/>
      <c r="GDO281" s="715"/>
      <c r="GDP281" s="715"/>
      <c r="GDQ281" s="715"/>
      <c r="GDR281" s="715"/>
      <c r="GDS281" s="715"/>
      <c r="GDT281" s="715"/>
      <c r="GDU281" s="715"/>
      <c r="GDV281" s="715"/>
      <c r="GDW281" s="715"/>
      <c r="GDX281" s="715"/>
      <c r="GDY281" s="715"/>
      <c r="GFS281" s="715"/>
      <c r="GFT281" s="715"/>
      <c r="GFU281" s="715"/>
      <c r="GFV281" s="715"/>
      <c r="GFW281" s="715"/>
      <c r="GFX281" s="715"/>
      <c r="GFY281" s="715"/>
      <c r="GFZ281" s="715"/>
      <c r="GGA281" s="715"/>
      <c r="GGB281" s="715"/>
      <c r="GGC281" s="715"/>
      <c r="GGD281" s="715"/>
      <c r="GGE281" s="715"/>
      <c r="GGF281" s="715"/>
      <c r="GGG281" s="715"/>
      <c r="GGH281" s="715"/>
      <c r="GGI281" s="715"/>
      <c r="GGJ281" s="715"/>
      <c r="GGK281" s="715"/>
      <c r="GGL281" s="715"/>
      <c r="GGM281" s="715"/>
      <c r="GGN281" s="715"/>
      <c r="GGO281" s="715"/>
      <c r="GGP281" s="715"/>
      <c r="GGQ281" s="715"/>
      <c r="GGR281" s="715"/>
      <c r="GGS281" s="715"/>
      <c r="GGT281" s="715"/>
      <c r="GGU281" s="715"/>
      <c r="GGV281" s="715"/>
      <c r="GGW281" s="715"/>
      <c r="GGX281" s="715"/>
      <c r="GGY281" s="715"/>
      <c r="GGZ281" s="715"/>
      <c r="GHA281" s="715"/>
      <c r="GHB281" s="715"/>
      <c r="GHC281" s="715"/>
      <c r="GHD281" s="715"/>
      <c r="GHE281" s="715"/>
      <c r="GHF281" s="715"/>
      <c r="GHG281" s="715"/>
      <c r="GHH281" s="715"/>
      <c r="GHI281" s="715"/>
      <c r="GHJ281" s="715"/>
      <c r="GHK281" s="715"/>
      <c r="GHL281" s="715"/>
      <c r="GHM281" s="715"/>
      <c r="GHN281" s="715"/>
      <c r="GHO281" s="715"/>
      <c r="GHP281" s="715"/>
      <c r="GHQ281" s="715"/>
      <c r="GHR281" s="715"/>
      <c r="GHS281" s="715"/>
      <c r="GHT281" s="715"/>
      <c r="GHU281" s="715"/>
      <c r="GHV281" s="715"/>
      <c r="GHW281" s="715"/>
      <c r="GHX281" s="715"/>
      <c r="GHY281" s="715"/>
      <c r="GHZ281" s="715"/>
      <c r="GIA281" s="715"/>
      <c r="GIB281" s="715"/>
      <c r="GIC281" s="715"/>
      <c r="GID281" s="715"/>
      <c r="GIE281" s="715"/>
      <c r="GIF281" s="715"/>
      <c r="GIG281" s="715"/>
      <c r="GIH281" s="715"/>
      <c r="GII281" s="715"/>
      <c r="GKC281" s="715"/>
      <c r="GKD281" s="715"/>
      <c r="GKE281" s="715"/>
      <c r="GKF281" s="715"/>
      <c r="GKG281" s="715"/>
      <c r="GKH281" s="715"/>
      <c r="GKI281" s="715"/>
      <c r="GKJ281" s="715"/>
      <c r="GKK281" s="715"/>
      <c r="GKL281" s="715"/>
      <c r="GKM281" s="715"/>
      <c r="GKN281" s="715"/>
      <c r="GKO281" s="715"/>
      <c r="GKP281" s="715"/>
      <c r="GKQ281" s="715"/>
      <c r="GKR281" s="715"/>
      <c r="GKS281" s="715"/>
      <c r="GKT281" s="715"/>
      <c r="GKU281" s="715"/>
      <c r="GKV281" s="715"/>
      <c r="GKW281" s="715"/>
      <c r="GKX281" s="715"/>
      <c r="GKY281" s="715"/>
      <c r="GKZ281" s="715"/>
      <c r="GLA281" s="715"/>
      <c r="GLB281" s="715"/>
      <c r="GLC281" s="715"/>
      <c r="GLD281" s="715"/>
      <c r="GLE281" s="715"/>
      <c r="GLF281" s="715"/>
      <c r="GLG281" s="715"/>
      <c r="GLH281" s="715"/>
      <c r="GLI281" s="715"/>
      <c r="GLJ281" s="715"/>
      <c r="GLK281" s="715"/>
      <c r="GLL281" s="715"/>
      <c r="GLM281" s="715"/>
      <c r="GLN281" s="715"/>
      <c r="GLO281" s="715"/>
      <c r="GLP281" s="715"/>
      <c r="GLQ281" s="715"/>
      <c r="GLR281" s="715"/>
      <c r="GLS281" s="715"/>
      <c r="GLT281" s="715"/>
      <c r="GLU281" s="715"/>
      <c r="GLV281" s="715"/>
      <c r="GLW281" s="715"/>
      <c r="GLX281" s="715"/>
      <c r="GLY281" s="715"/>
      <c r="GLZ281" s="715"/>
      <c r="GMA281" s="715"/>
      <c r="GMB281" s="715"/>
      <c r="GMC281" s="715"/>
      <c r="GMD281" s="715"/>
      <c r="GME281" s="715"/>
      <c r="GMF281" s="715"/>
      <c r="GMG281" s="715"/>
      <c r="GMH281" s="715"/>
      <c r="GMI281" s="715"/>
      <c r="GMJ281" s="715"/>
      <c r="GMK281" s="715"/>
      <c r="GML281" s="715"/>
      <c r="GMM281" s="715"/>
      <c r="GMN281" s="715"/>
      <c r="GMO281" s="715"/>
      <c r="GMP281" s="715"/>
      <c r="GMQ281" s="715"/>
      <c r="GMR281" s="715"/>
      <c r="GMS281" s="715"/>
      <c r="GOM281" s="715"/>
      <c r="GON281" s="715"/>
      <c r="GOO281" s="715"/>
      <c r="GOP281" s="715"/>
      <c r="GOQ281" s="715"/>
      <c r="GOR281" s="715"/>
      <c r="GOS281" s="715"/>
      <c r="GOT281" s="715"/>
      <c r="GOU281" s="715"/>
      <c r="GOV281" s="715"/>
      <c r="GOW281" s="715"/>
      <c r="GOX281" s="715"/>
      <c r="GOY281" s="715"/>
      <c r="GOZ281" s="715"/>
      <c r="GPA281" s="715"/>
      <c r="GPB281" s="715"/>
      <c r="GPC281" s="715"/>
      <c r="GPD281" s="715"/>
      <c r="GPE281" s="715"/>
      <c r="GPF281" s="715"/>
      <c r="GPG281" s="715"/>
      <c r="GPH281" s="715"/>
      <c r="GPI281" s="715"/>
      <c r="GPJ281" s="715"/>
      <c r="GPK281" s="715"/>
      <c r="GPL281" s="715"/>
      <c r="GPM281" s="715"/>
      <c r="GPN281" s="715"/>
      <c r="GPO281" s="715"/>
      <c r="GPP281" s="715"/>
      <c r="GPQ281" s="715"/>
      <c r="GPR281" s="715"/>
      <c r="GPS281" s="715"/>
      <c r="GPT281" s="715"/>
      <c r="GPU281" s="715"/>
      <c r="GPV281" s="715"/>
      <c r="GPW281" s="715"/>
      <c r="GPX281" s="715"/>
      <c r="GPY281" s="715"/>
      <c r="GPZ281" s="715"/>
      <c r="GQA281" s="715"/>
      <c r="GQB281" s="715"/>
      <c r="GQC281" s="715"/>
      <c r="GQD281" s="715"/>
      <c r="GQE281" s="715"/>
      <c r="GQF281" s="715"/>
      <c r="GQG281" s="715"/>
      <c r="GQH281" s="715"/>
      <c r="GQI281" s="715"/>
      <c r="GQJ281" s="715"/>
      <c r="GQK281" s="715"/>
      <c r="GQL281" s="715"/>
      <c r="GQM281" s="715"/>
      <c r="GQN281" s="715"/>
      <c r="GQO281" s="715"/>
      <c r="GQP281" s="715"/>
      <c r="GQQ281" s="715"/>
      <c r="GQR281" s="715"/>
      <c r="GQS281" s="715"/>
      <c r="GQT281" s="715"/>
      <c r="GQU281" s="715"/>
      <c r="GQV281" s="715"/>
      <c r="GQW281" s="715"/>
      <c r="GQX281" s="715"/>
      <c r="GQY281" s="715"/>
      <c r="GQZ281" s="715"/>
      <c r="GRA281" s="715"/>
      <c r="GRB281" s="715"/>
      <c r="GRC281" s="715"/>
      <c r="GSW281" s="715"/>
      <c r="GSX281" s="715"/>
      <c r="GSY281" s="715"/>
      <c r="GSZ281" s="715"/>
      <c r="GTA281" s="715"/>
      <c r="GTB281" s="715"/>
      <c r="GTC281" s="715"/>
      <c r="GTD281" s="715"/>
      <c r="GTE281" s="715"/>
      <c r="GTF281" s="715"/>
      <c r="GTG281" s="715"/>
      <c r="GTH281" s="715"/>
      <c r="GTI281" s="715"/>
      <c r="GTJ281" s="715"/>
      <c r="GTK281" s="715"/>
      <c r="GTL281" s="715"/>
      <c r="GTM281" s="715"/>
      <c r="GTN281" s="715"/>
      <c r="GTO281" s="715"/>
      <c r="GTP281" s="715"/>
      <c r="GTQ281" s="715"/>
      <c r="GTR281" s="715"/>
      <c r="GTS281" s="715"/>
      <c r="GTT281" s="715"/>
      <c r="GTU281" s="715"/>
      <c r="GTV281" s="715"/>
      <c r="GTW281" s="715"/>
      <c r="GTX281" s="715"/>
      <c r="GTY281" s="715"/>
      <c r="GTZ281" s="715"/>
      <c r="GUA281" s="715"/>
      <c r="GUB281" s="715"/>
      <c r="GUC281" s="715"/>
      <c r="GUD281" s="715"/>
      <c r="GUE281" s="715"/>
      <c r="GUF281" s="715"/>
      <c r="GUG281" s="715"/>
      <c r="GUH281" s="715"/>
      <c r="GUI281" s="715"/>
      <c r="GUJ281" s="715"/>
      <c r="GUK281" s="715"/>
      <c r="GUL281" s="715"/>
      <c r="GUM281" s="715"/>
      <c r="GUN281" s="715"/>
      <c r="GUO281" s="715"/>
      <c r="GUP281" s="715"/>
      <c r="GUQ281" s="715"/>
      <c r="GUR281" s="715"/>
      <c r="GUS281" s="715"/>
      <c r="GUT281" s="715"/>
      <c r="GUU281" s="715"/>
      <c r="GUV281" s="715"/>
      <c r="GUW281" s="715"/>
      <c r="GUX281" s="715"/>
      <c r="GUY281" s="715"/>
      <c r="GUZ281" s="715"/>
      <c r="GVA281" s="715"/>
      <c r="GVB281" s="715"/>
      <c r="GVC281" s="715"/>
      <c r="GVD281" s="715"/>
      <c r="GVE281" s="715"/>
      <c r="GVF281" s="715"/>
      <c r="GVG281" s="715"/>
      <c r="GVH281" s="715"/>
      <c r="GVI281" s="715"/>
      <c r="GVJ281" s="715"/>
      <c r="GVK281" s="715"/>
      <c r="GVL281" s="715"/>
      <c r="GVM281" s="715"/>
      <c r="GXG281" s="715"/>
      <c r="GXH281" s="715"/>
      <c r="GXI281" s="715"/>
      <c r="GXJ281" s="715"/>
      <c r="GXK281" s="715"/>
      <c r="GXL281" s="715"/>
      <c r="GXM281" s="715"/>
      <c r="GXN281" s="715"/>
      <c r="GXO281" s="715"/>
      <c r="GXP281" s="715"/>
      <c r="GXQ281" s="715"/>
      <c r="GXR281" s="715"/>
      <c r="GXS281" s="715"/>
      <c r="GXT281" s="715"/>
      <c r="GXU281" s="715"/>
      <c r="GXV281" s="715"/>
      <c r="GXW281" s="715"/>
      <c r="GXX281" s="715"/>
      <c r="GXY281" s="715"/>
      <c r="GXZ281" s="715"/>
      <c r="GYA281" s="715"/>
      <c r="GYB281" s="715"/>
      <c r="GYC281" s="715"/>
      <c r="GYD281" s="715"/>
      <c r="GYE281" s="715"/>
      <c r="GYF281" s="715"/>
      <c r="GYG281" s="715"/>
      <c r="GYH281" s="715"/>
      <c r="GYI281" s="715"/>
      <c r="GYJ281" s="715"/>
      <c r="GYK281" s="715"/>
      <c r="GYL281" s="715"/>
      <c r="GYM281" s="715"/>
      <c r="GYN281" s="715"/>
      <c r="GYO281" s="715"/>
      <c r="GYP281" s="715"/>
      <c r="GYQ281" s="715"/>
      <c r="GYR281" s="715"/>
      <c r="GYS281" s="715"/>
      <c r="GYT281" s="715"/>
      <c r="GYU281" s="715"/>
      <c r="GYV281" s="715"/>
      <c r="GYW281" s="715"/>
      <c r="GYX281" s="715"/>
      <c r="GYY281" s="715"/>
      <c r="GYZ281" s="715"/>
      <c r="GZA281" s="715"/>
      <c r="GZB281" s="715"/>
      <c r="GZC281" s="715"/>
      <c r="GZD281" s="715"/>
      <c r="GZE281" s="715"/>
      <c r="GZF281" s="715"/>
      <c r="GZG281" s="715"/>
      <c r="GZH281" s="715"/>
      <c r="GZI281" s="715"/>
      <c r="GZJ281" s="715"/>
      <c r="GZK281" s="715"/>
      <c r="GZL281" s="715"/>
      <c r="GZM281" s="715"/>
      <c r="GZN281" s="715"/>
      <c r="GZO281" s="715"/>
      <c r="GZP281" s="715"/>
      <c r="GZQ281" s="715"/>
      <c r="GZR281" s="715"/>
      <c r="GZS281" s="715"/>
      <c r="GZT281" s="715"/>
      <c r="GZU281" s="715"/>
      <c r="GZV281" s="715"/>
      <c r="GZW281" s="715"/>
      <c r="HBQ281" s="715"/>
      <c r="HBR281" s="715"/>
      <c r="HBS281" s="715"/>
      <c r="HBT281" s="715"/>
      <c r="HBU281" s="715"/>
      <c r="HBV281" s="715"/>
      <c r="HBW281" s="715"/>
      <c r="HBX281" s="715"/>
      <c r="HBY281" s="715"/>
      <c r="HBZ281" s="715"/>
      <c r="HCA281" s="715"/>
      <c r="HCB281" s="715"/>
      <c r="HCC281" s="715"/>
      <c r="HCD281" s="715"/>
      <c r="HCE281" s="715"/>
      <c r="HCF281" s="715"/>
      <c r="HCG281" s="715"/>
      <c r="HCH281" s="715"/>
      <c r="HCI281" s="715"/>
      <c r="HCJ281" s="715"/>
      <c r="HCK281" s="715"/>
      <c r="HCL281" s="715"/>
      <c r="HCM281" s="715"/>
      <c r="HCN281" s="715"/>
      <c r="HCO281" s="715"/>
      <c r="HCP281" s="715"/>
      <c r="HCQ281" s="715"/>
      <c r="HCR281" s="715"/>
      <c r="HCS281" s="715"/>
      <c r="HCT281" s="715"/>
      <c r="HCU281" s="715"/>
      <c r="HCV281" s="715"/>
      <c r="HCW281" s="715"/>
      <c r="HCX281" s="715"/>
      <c r="HCY281" s="715"/>
      <c r="HCZ281" s="715"/>
      <c r="HDA281" s="715"/>
      <c r="HDB281" s="715"/>
      <c r="HDC281" s="715"/>
      <c r="HDD281" s="715"/>
      <c r="HDE281" s="715"/>
      <c r="HDF281" s="715"/>
      <c r="HDG281" s="715"/>
      <c r="HDH281" s="715"/>
      <c r="HDI281" s="715"/>
      <c r="HDJ281" s="715"/>
      <c r="HDK281" s="715"/>
      <c r="HDL281" s="715"/>
      <c r="HDM281" s="715"/>
      <c r="HDN281" s="715"/>
      <c r="HDO281" s="715"/>
      <c r="HDP281" s="715"/>
      <c r="HDQ281" s="715"/>
      <c r="HDR281" s="715"/>
      <c r="HDS281" s="715"/>
      <c r="HDT281" s="715"/>
      <c r="HDU281" s="715"/>
      <c r="HDV281" s="715"/>
      <c r="HDW281" s="715"/>
      <c r="HDX281" s="715"/>
      <c r="HDY281" s="715"/>
      <c r="HDZ281" s="715"/>
      <c r="HEA281" s="715"/>
      <c r="HEB281" s="715"/>
      <c r="HEC281" s="715"/>
      <c r="HED281" s="715"/>
      <c r="HEE281" s="715"/>
      <c r="HEF281" s="715"/>
      <c r="HEG281" s="715"/>
      <c r="HGA281" s="715"/>
      <c r="HGB281" s="715"/>
      <c r="HGC281" s="715"/>
      <c r="HGD281" s="715"/>
      <c r="HGE281" s="715"/>
      <c r="HGF281" s="715"/>
      <c r="HGG281" s="715"/>
      <c r="HGH281" s="715"/>
      <c r="HGI281" s="715"/>
      <c r="HGJ281" s="715"/>
      <c r="HGK281" s="715"/>
      <c r="HGL281" s="715"/>
      <c r="HGM281" s="715"/>
      <c r="HGN281" s="715"/>
      <c r="HGO281" s="715"/>
      <c r="HGP281" s="715"/>
      <c r="HGQ281" s="715"/>
      <c r="HGR281" s="715"/>
      <c r="HGS281" s="715"/>
      <c r="HGT281" s="715"/>
      <c r="HGU281" s="715"/>
      <c r="HGV281" s="715"/>
      <c r="HGW281" s="715"/>
      <c r="HGX281" s="715"/>
      <c r="HGY281" s="715"/>
      <c r="HGZ281" s="715"/>
      <c r="HHA281" s="715"/>
      <c r="HHB281" s="715"/>
      <c r="HHC281" s="715"/>
      <c r="HHD281" s="715"/>
      <c r="HHE281" s="715"/>
      <c r="HHF281" s="715"/>
      <c r="HHG281" s="715"/>
      <c r="HHH281" s="715"/>
      <c r="HHI281" s="715"/>
      <c r="HHJ281" s="715"/>
      <c r="HHK281" s="715"/>
      <c r="HHL281" s="715"/>
      <c r="HHM281" s="715"/>
      <c r="HHN281" s="715"/>
      <c r="HHO281" s="715"/>
      <c r="HHP281" s="715"/>
      <c r="HHQ281" s="715"/>
      <c r="HHR281" s="715"/>
      <c r="HHS281" s="715"/>
      <c r="HHT281" s="715"/>
      <c r="HHU281" s="715"/>
      <c r="HHV281" s="715"/>
      <c r="HHW281" s="715"/>
      <c r="HHX281" s="715"/>
      <c r="HHY281" s="715"/>
      <c r="HHZ281" s="715"/>
      <c r="HIA281" s="715"/>
      <c r="HIB281" s="715"/>
      <c r="HIC281" s="715"/>
      <c r="HID281" s="715"/>
      <c r="HIE281" s="715"/>
      <c r="HIF281" s="715"/>
      <c r="HIG281" s="715"/>
      <c r="HIH281" s="715"/>
      <c r="HII281" s="715"/>
      <c r="HIJ281" s="715"/>
      <c r="HIK281" s="715"/>
      <c r="HIL281" s="715"/>
      <c r="HIM281" s="715"/>
      <c r="HIN281" s="715"/>
      <c r="HIO281" s="715"/>
      <c r="HIP281" s="715"/>
      <c r="HIQ281" s="715"/>
      <c r="HKK281" s="715"/>
      <c r="HKL281" s="715"/>
      <c r="HKM281" s="715"/>
      <c r="HKN281" s="715"/>
      <c r="HKO281" s="715"/>
      <c r="HKP281" s="715"/>
      <c r="HKQ281" s="715"/>
      <c r="HKR281" s="715"/>
      <c r="HKS281" s="715"/>
      <c r="HKT281" s="715"/>
      <c r="HKU281" s="715"/>
      <c r="HKV281" s="715"/>
      <c r="HKW281" s="715"/>
      <c r="HKX281" s="715"/>
      <c r="HKY281" s="715"/>
      <c r="HKZ281" s="715"/>
      <c r="HLA281" s="715"/>
      <c r="HLB281" s="715"/>
      <c r="HLC281" s="715"/>
      <c r="HLD281" s="715"/>
      <c r="HLE281" s="715"/>
      <c r="HLF281" s="715"/>
      <c r="HLG281" s="715"/>
      <c r="HLH281" s="715"/>
      <c r="HLI281" s="715"/>
      <c r="HLJ281" s="715"/>
      <c r="HLK281" s="715"/>
      <c r="HLL281" s="715"/>
      <c r="HLM281" s="715"/>
      <c r="HLN281" s="715"/>
      <c r="HLO281" s="715"/>
      <c r="HLP281" s="715"/>
      <c r="HLQ281" s="715"/>
      <c r="HLR281" s="715"/>
      <c r="HLS281" s="715"/>
      <c r="HLT281" s="715"/>
      <c r="HLU281" s="715"/>
      <c r="HLV281" s="715"/>
      <c r="HLW281" s="715"/>
      <c r="HLX281" s="715"/>
      <c r="HLY281" s="715"/>
      <c r="HLZ281" s="715"/>
      <c r="HMA281" s="715"/>
      <c r="HMB281" s="715"/>
      <c r="HMC281" s="715"/>
      <c r="HMD281" s="715"/>
      <c r="HME281" s="715"/>
      <c r="HMF281" s="715"/>
      <c r="HMG281" s="715"/>
      <c r="HMH281" s="715"/>
      <c r="HMI281" s="715"/>
      <c r="HMJ281" s="715"/>
      <c r="HMK281" s="715"/>
      <c r="HML281" s="715"/>
      <c r="HMM281" s="715"/>
      <c r="HMN281" s="715"/>
      <c r="HMO281" s="715"/>
      <c r="HMP281" s="715"/>
      <c r="HMQ281" s="715"/>
      <c r="HMR281" s="715"/>
      <c r="HMS281" s="715"/>
      <c r="HMT281" s="715"/>
      <c r="HMU281" s="715"/>
      <c r="HMV281" s="715"/>
      <c r="HMW281" s="715"/>
      <c r="HMX281" s="715"/>
      <c r="HMY281" s="715"/>
      <c r="HMZ281" s="715"/>
      <c r="HNA281" s="715"/>
      <c r="HOU281" s="715"/>
      <c r="HOV281" s="715"/>
      <c r="HOW281" s="715"/>
      <c r="HOX281" s="715"/>
      <c r="HOY281" s="715"/>
      <c r="HOZ281" s="715"/>
      <c r="HPA281" s="715"/>
      <c r="HPB281" s="715"/>
      <c r="HPC281" s="715"/>
      <c r="HPD281" s="715"/>
      <c r="HPE281" s="715"/>
      <c r="HPF281" s="715"/>
      <c r="HPG281" s="715"/>
      <c r="HPH281" s="715"/>
      <c r="HPI281" s="715"/>
      <c r="HPJ281" s="715"/>
      <c r="HPK281" s="715"/>
      <c r="HPL281" s="715"/>
      <c r="HPM281" s="715"/>
      <c r="HPN281" s="715"/>
      <c r="HPO281" s="715"/>
      <c r="HPP281" s="715"/>
      <c r="HPQ281" s="715"/>
      <c r="HPR281" s="715"/>
      <c r="HPS281" s="715"/>
      <c r="HPT281" s="715"/>
      <c r="HPU281" s="715"/>
      <c r="HPV281" s="715"/>
      <c r="HPW281" s="715"/>
      <c r="HPX281" s="715"/>
      <c r="HPY281" s="715"/>
      <c r="HPZ281" s="715"/>
      <c r="HQA281" s="715"/>
      <c r="HQB281" s="715"/>
      <c r="HQC281" s="715"/>
      <c r="HQD281" s="715"/>
      <c r="HQE281" s="715"/>
      <c r="HQF281" s="715"/>
      <c r="HQG281" s="715"/>
      <c r="HQH281" s="715"/>
      <c r="HQI281" s="715"/>
      <c r="HQJ281" s="715"/>
      <c r="HQK281" s="715"/>
      <c r="HQL281" s="715"/>
      <c r="HQM281" s="715"/>
      <c r="HQN281" s="715"/>
      <c r="HQO281" s="715"/>
      <c r="HQP281" s="715"/>
      <c r="HQQ281" s="715"/>
      <c r="HQR281" s="715"/>
      <c r="HQS281" s="715"/>
      <c r="HQT281" s="715"/>
      <c r="HQU281" s="715"/>
      <c r="HQV281" s="715"/>
      <c r="HQW281" s="715"/>
      <c r="HQX281" s="715"/>
      <c r="HQY281" s="715"/>
      <c r="HQZ281" s="715"/>
      <c r="HRA281" s="715"/>
      <c r="HRB281" s="715"/>
      <c r="HRC281" s="715"/>
      <c r="HRD281" s="715"/>
      <c r="HRE281" s="715"/>
      <c r="HRF281" s="715"/>
      <c r="HRG281" s="715"/>
      <c r="HRH281" s="715"/>
      <c r="HRI281" s="715"/>
      <c r="HRJ281" s="715"/>
      <c r="HRK281" s="715"/>
      <c r="HTE281" s="715"/>
      <c r="HTF281" s="715"/>
      <c r="HTG281" s="715"/>
      <c r="HTH281" s="715"/>
      <c r="HTI281" s="715"/>
      <c r="HTJ281" s="715"/>
      <c r="HTK281" s="715"/>
      <c r="HTL281" s="715"/>
      <c r="HTM281" s="715"/>
      <c r="HTN281" s="715"/>
      <c r="HTO281" s="715"/>
      <c r="HTP281" s="715"/>
      <c r="HTQ281" s="715"/>
      <c r="HTR281" s="715"/>
      <c r="HTS281" s="715"/>
      <c r="HTT281" s="715"/>
      <c r="HTU281" s="715"/>
      <c r="HTV281" s="715"/>
      <c r="HTW281" s="715"/>
      <c r="HTX281" s="715"/>
      <c r="HTY281" s="715"/>
      <c r="HTZ281" s="715"/>
      <c r="HUA281" s="715"/>
      <c r="HUB281" s="715"/>
      <c r="HUC281" s="715"/>
      <c r="HUD281" s="715"/>
      <c r="HUE281" s="715"/>
      <c r="HUF281" s="715"/>
      <c r="HUG281" s="715"/>
      <c r="HUH281" s="715"/>
      <c r="HUI281" s="715"/>
      <c r="HUJ281" s="715"/>
      <c r="HUK281" s="715"/>
      <c r="HUL281" s="715"/>
      <c r="HUM281" s="715"/>
      <c r="HUN281" s="715"/>
      <c r="HUO281" s="715"/>
      <c r="HUP281" s="715"/>
      <c r="HUQ281" s="715"/>
      <c r="HUR281" s="715"/>
      <c r="HUS281" s="715"/>
      <c r="HUT281" s="715"/>
      <c r="HUU281" s="715"/>
      <c r="HUV281" s="715"/>
      <c r="HUW281" s="715"/>
      <c r="HUX281" s="715"/>
      <c r="HUY281" s="715"/>
      <c r="HUZ281" s="715"/>
      <c r="HVA281" s="715"/>
      <c r="HVB281" s="715"/>
      <c r="HVC281" s="715"/>
      <c r="HVD281" s="715"/>
      <c r="HVE281" s="715"/>
      <c r="HVF281" s="715"/>
      <c r="HVG281" s="715"/>
      <c r="HVH281" s="715"/>
      <c r="HVI281" s="715"/>
      <c r="HVJ281" s="715"/>
      <c r="HVK281" s="715"/>
      <c r="HVL281" s="715"/>
      <c r="HVM281" s="715"/>
      <c r="HVN281" s="715"/>
      <c r="HVO281" s="715"/>
      <c r="HVP281" s="715"/>
      <c r="HVQ281" s="715"/>
      <c r="HVR281" s="715"/>
      <c r="HVS281" s="715"/>
      <c r="HVT281" s="715"/>
      <c r="HVU281" s="715"/>
      <c r="HXO281" s="715"/>
      <c r="HXP281" s="715"/>
      <c r="HXQ281" s="715"/>
      <c r="HXR281" s="715"/>
      <c r="HXS281" s="715"/>
      <c r="HXT281" s="715"/>
      <c r="HXU281" s="715"/>
      <c r="HXV281" s="715"/>
      <c r="HXW281" s="715"/>
      <c r="HXX281" s="715"/>
      <c r="HXY281" s="715"/>
      <c r="HXZ281" s="715"/>
      <c r="HYA281" s="715"/>
      <c r="HYB281" s="715"/>
      <c r="HYC281" s="715"/>
      <c r="HYD281" s="715"/>
      <c r="HYE281" s="715"/>
      <c r="HYF281" s="715"/>
      <c r="HYG281" s="715"/>
      <c r="HYH281" s="715"/>
      <c r="HYI281" s="715"/>
      <c r="HYJ281" s="715"/>
      <c r="HYK281" s="715"/>
      <c r="HYL281" s="715"/>
      <c r="HYM281" s="715"/>
      <c r="HYN281" s="715"/>
      <c r="HYO281" s="715"/>
      <c r="HYP281" s="715"/>
      <c r="HYQ281" s="715"/>
      <c r="HYR281" s="715"/>
      <c r="HYS281" s="715"/>
      <c r="HYT281" s="715"/>
      <c r="HYU281" s="715"/>
      <c r="HYV281" s="715"/>
      <c r="HYW281" s="715"/>
      <c r="HYX281" s="715"/>
      <c r="HYY281" s="715"/>
      <c r="HYZ281" s="715"/>
      <c r="HZA281" s="715"/>
      <c r="HZB281" s="715"/>
      <c r="HZC281" s="715"/>
      <c r="HZD281" s="715"/>
      <c r="HZE281" s="715"/>
      <c r="HZF281" s="715"/>
      <c r="HZG281" s="715"/>
      <c r="HZH281" s="715"/>
      <c r="HZI281" s="715"/>
      <c r="HZJ281" s="715"/>
      <c r="HZK281" s="715"/>
      <c r="HZL281" s="715"/>
      <c r="HZM281" s="715"/>
      <c r="HZN281" s="715"/>
      <c r="HZO281" s="715"/>
      <c r="HZP281" s="715"/>
      <c r="HZQ281" s="715"/>
      <c r="HZR281" s="715"/>
      <c r="HZS281" s="715"/>
      <c r="HZT281" s="715"/>
      <c r="HZU281" s="715"/>
      <c r="HZV281" s="715"/>
      <c r="HZW281" s="715"/>
      <c r="HZX281" s="715"/>
      <c r="HZY281" s="715"/>
      <c r="HZZ281" s="715"/>
      <c r="IAA281" s="715"/>
      <c r="IAB281" s="715"/>
      <c r="IAC281" s="715"/>
      <c r="IAD281" s="715"/>
      <c r="IAE281" s="715"/>
      <c r="IBY281" s="715"/>
      <c r="IBZ281" s="715"/>
      <c r="ICA281" s="715"/>
      <c r="ICB281" s="715"/>
      <c r="ICC281" s="715"/>
      <c r="ICD281" s="715"/>
      <c r="ICE281" s="715"/>
      <c r="ICF281" s="715"/>
      <c r="ICG281" s="715"/>
      <c r="ICH281" s="715"/>
      <c r="ICI281" s="715"/>
      <c r="ICJ281" s="715"/>
      <c r="ICK281" s="715"/>
      <c r="ICL281" s="715"/>
      <c r="ICM281" s="715"/>
      <c r="ICN281" s="715"/>
      <c r="ICO281" s="715"/>
      <c r="ICP281" s="715"/>
      <c r="ICQ281" s="715"/>
      <c r="ICR281" s="715"/>
      <c r="ICS281" s="715"/>
      <c r="ICT281" s="715"/>
      <c r="ICU281" s="715"/>
      <c r="ICV281" s="715"/>
      <c r="ICW281" s="715"/>
      <c r="ICX281" s="715"/>
      <c r="ICY281" s="715"/>
      <c r="ICZ281" s="715"/>
      <c r="IDA281" s="715"/>
      <c r="IDB281" s="715"/>
      <c r="IDC281" s="715"/>
      <c r="IDD281" s="715"/>
      <c r="IDE281" s="715"/>
      <c r="IDF281" s="715"/>
      <c r="IDG281" s="715"/>
      <c r="IDH281" s="715"/>
      <c r="IDI281" s="715"/>
      <c r="IDJ281" s="715"/>
      <c r="IDK281" s="715"/>
      <c r="IDL281" s="715"/>
      <c r="IDM281" s="715"/>
      <c r="IDN281" s="715"/>
      <c r="IDO281" s="715"/>
      <c r="IDP281" s="715"/>
      <c r="IDQ281" s="715"/>
      <c r="IDR281" s="715"/>
      <c r="IDS281" s="715"/>
      <c r="IDT281" s="715"/>
      <c r="IDU281" s="715"/>
      <c r="IDV281" s="715"/>
      <c r="IDW281" s="715"/>
      <c r="IDX281" s="715"/>
      <c r="IDY281" s="715"/>
      <c r="IDZ281" s="715"/>
      <c r="IEA281" s="715"/>
      <c r="IEB281" s="715"/>
      <c r="IEC281" s="715"/>
      <c r="IED281" s="715"/>
      <c r="IEE281" s="715"/>
      <c r="IEF281" s="715"/>
      <c r="IEG281" s="715"/>
      <c r="IEH281" s="715"/>
      <c r="IEI281" s="715"/>
      <c r="IEJ281" s="715"/>
      <c r="IEK281" s="715"/>
      <c r="IEL281" s="715"/>
      <c r="IEM281" s="715"/>
      <c r="IEN281" s="715"/>
      <c r="IEO281" s="715"/>
      <c r="IGI281" s="715"/>
      <c r="IGJ281" s="715"/>
      <c r="IGK281" s="715"/>
      <c r="IGL281" s="715"/>
      <c r="IGM281" s="715"/>
      <c r="IGN281" s="715"/>
      <c r="IGO281" s="715"/>
      <c r="IGP281" s="715"/>
      <c r="IGQ281" s="715"/>
      <c r="IGR281" s="715"/>
      <c r="IGS281" s="715"/>
      <c r="IGT281" s="715"/>
      <c r="IGU281" s="715"/>
      <c r="IGV281" s="715"/>
      <c r="IGW281" s="715"/>
      <c r="IGX281" s="715"/>
      <c r="IGY281" s="715"/>
      <c r="IGZ281" s="715"/>
      <c r="IHA281" s="715"/>
      <c r="IHB281" s="715"/>
      <c r="IHC281" s="715"/>
      <c r="IHD281" s="715"/>
      <c r="IHE281" s="715"/>
      <c r="IHF281" s="715"/>
      <c r="IHG281" s="715"/>
      <c r="IHH281" s="715"/>
      <c r="IHI281" s="715"/>
      <c r="IHJ281" s="715"/>
      <c r="IHK281" s="715"/>
      <c r="IHL281" s="715"/>
      <c r="IHM281" s="715"/>
      <c r="IHN281" s="715"/>
      <c r="IHO281" s="715"/>
      <c r="IHP281" s="715"/>
      <c r="IHQ281" s="715"/>
      <c r="IHR281" s="715"/>
      <c r="IHS281" s="715"/>
      <c r="IHT281" s="715"/>
      <c r="IHU281" s="715"/>
      <c r="IHV281" s="715"/>
      <c r="IHW281" s="715"/>
      <c r="IHX281" s="715"/>
      <c r="IHY281" s="715"/>
      <c r="IHZ281" s="715"/>
      <c r="IIA281" s="715"/>
      <c r="IIB281" s="715"/>
      <c r="IIC281" s="715"/>
      <c r="IID281" s="715"/>
      <c r="IIE281" s="715"/>
      <c r="IIF281" s="715"/>
      <c r="IIG281" s="715"/>
      <c r="IIH281" s="715"/>
      <c r="III281" s="715"/>
      <c r="IIJ281" s="715"/>
      <c r="IIK281" s="715"/>
      <c r="IIL281" s="715"/>
      <c r="IIM281" s="715"/>
      <c r="IIN281" s="715"/>
      <c r="IIO281" s="715"/>
      <c r="IIP281" s="715"/>
      <c r="IIQ281" s="715"/>
      <c r="IIR281" s="715"/>
      <c r="IIS281" s="715"/>
      <c r="IIT281" s="715"/>
      <c r="IIU281" s="715"/>
      <c r="IIV281" s="715"/>
      <c r="IIW281" s="715"/>
      <c r="IIX281" s="715"/>
      <c r="IIY281" s="715"/>
      <c r="IKS281" s="715"/>
      <c r="IKT281" s="715"/>
      <c r="IKU281" s="715"/>
      <c r="IKV281" s="715"/>
      <c r="IKW281" s="715"/>
      <c r="IKX281" s="715"/>
      <c r="IKY281" s="715"/>
      <c r="IKZ281" s="715"/>
      <c r="ILA281" s="715"/>
      <c r="ILB281" s="715"/>
      <c r="ILC281" s="715"/>
      <c r="ILD281" s="715"/>
      <c r="ILE281" s="715"/>
      <c r="ILF281" s="715"/>
      <c r="ILG281" s="715"/>
      <c r="ILH281" s="715"/>
      <c r="ILI281" s="715"/>
      <c r="ILJ281" s="715"/>
      <c r="ILK281" s="715"/>
      <c r="ILL281" s="715"/>
      <c r="ILM281" s="715"/>
      <c r="ILN281" s="715"/>
      <c r="ILO281" s="715"/>
      <c r="ILP281" s="715"/>
      <c r="ILQ281" s="715"/>
      <c r="ILR281" s="715"/>
      <c r="ILS281" s="715"/>
      <c r="ILT281" s="715"/>
      <c r="ILU281" s="715"/>
      <c r="ILV281" s="715"/>
      <c r="ILW281" s="715"/>
      <c r="ILX281" s="715"/>
      <c r="ILY281" s="715"/>
      <c r="ILZ281" s="715"/>
      <c r="IMA281" s="715"/>
      <c r="IMB281" s="715"/>
      <c r="IMC281" s="715"/>
      <c r="IMD281" s="715"/>
      <c r="IME281" s="715"/>
      <c r="IMF281" s="715"/>
      <c r="IMG281" s="715"/>
      <c r="IMH281" s="715"/>
      <c r="IMI281" s="715"/>
      <c r="IMJ281" s="715"/>
      <c r="IMK281" s="715"/>
      <c r="IML281" s="715"/>
      <c r="IMM281" s="715"/>
      <c r="IMN281" s="715"/>
      <c r="IMO281" s="715"/>
      <c r="IMP281" s="715"/>
      <c r="IMQ281" s="715"/>
      <c r="IMR281" s="715"/>
      <c r="IMS281" s="715"/>
      <c r="IMT281" s="715"/>
      <c r="IMU281" s="715"/>
      <c r="IMV281" s="715"/>
      <c r="IMW281" s="715"/>
      <c r="IMX281" s="715"/>
      <c r="IMY281" s="715"/>
      <c r="IMZ281" s="715"/>
      <c r="INA281" s="715"/>
      <c r="INB281" s="715"/>
      <c r="INC281" s="715"/>
      <c r="IND281" s="715"/>
      <c r="INE281" s="715"/>
      <c r="INF281" s="715"/>
      <c r="ING281" s="715"/>
      <c r="INH281" s="715"/>
      <c r="INI281" s="715"/>
      <c r="IPC281" s="715"/>
      <c r="IPD281" s="715"/>
      <c r="IPE281" s="715"/>
      <c r="IPF281" s="715"/>
      <c r="IPG281" s="715"/>
      <c r="IPH281" s="715"/>
      <c r="IPI281" s="715"/>
      <c r="IPJ281" s="715"/>
      <c r="IPK281" s="715"/>
      <c r="IPL281" s="715"/>
      <c r="IPM281" s="715"/>
      <c r="IPN281" s="715"/>
      <c r="IPO281" s="715"/>
      <c r="IPP281" s="715"/>
      <c r="IPQ281" s="715"/>
      <c r="IPR281" s="715"/>
      <c r="IPS281" s="715"/>
      <c r="IPT281" s="715"/>
      <c r="IPU281" s="715"/>
      <c r="IPV281" s="715"/>
      <c r="IPW281" s="715"/>
      <c r="IPX281" s="715"/>
      <c r="IPY281" s="715"/>
      <c r="IPZ281" s="715"/>
      <c r="IQA281" s="715"/>
      <c r="IQB281" s="715"/>
      <c r="IQC281" s="715"/>
      <c r="IQD281" s="715"/>
      <c r="IQE281" s="715"/>
      <c r="IQF281" s="715"/>
      <c r="IQG281" s="715"/>
      <c r="IQH281" s="715"/>
      <c r="IQI281" s="715"/>
      <c r="IQJ281" s="715"/>
      <c r="IQK281" s="715"/>
      <c r="IQL281" s="715"/>
      <c r="IQM281" s="715"/>
      <c r="IQN281" s="715"/>
      <c r="IQO281" s="715"/>
      <c r="IQP281" s="715"/>
      <c r="IQQ281" s="715"/>
      <c r="IQR281" s="715"/>
      <c r="IQS281" s="715"/>
      <c r="IQT281" s="715"/>
      <c r="IQU281" s="715"/>
      <c r="IQV281" s="715"/>
      <c r="IQW281" s="715"/>
      <c r="IQX281" s="715"/>
      <c r="IQY281" s="715"/>
      <c r="IQZ281" s="715"/>
      <c r="IRA281" s="715"/>
      <c r="IRB281" s="715"/>
      <c r="IRC281" s="715"/>
      <c r="IRD281" s="715"/>
      <c r="IRE281" s="715"/>
      <c r="IRF281" s="715"/>
      <c r="IRG281" s="715"/>
      <c r="IRH281" s="715"/>
      <c r="IRI281" s="715"/>
      <c r="IRJ281" s="715"/>
      <c r="IRK281" s="715"/>
      <c r="IRL281" s="715"/>
      <c r="IRM281" s="715"/>
      <c r="IRN281" s="715"/>
      <c r="IRO281" s="715"/>
      <c r="IRP281" s="715"/>
      <c r="IRQ281" s="715"/>
      <c r="IRR281" s="715"/>
      <c r="IRS281" s="715"/>
      <c r="ITM281" s="715"/>
      <c r="ITN281" s="715"/>
      <c r="ITO281" s="715"/>
      <c r="ITP281" s="715"/>
      <c r="ITQ281" s="715"/>
      <c r="ITR281" s="715"/>
      <c r="ITS281" s="715"/>
      <c r="ITT281" s="715"/>
      <c r="ITU281" s="715"/>
      <c r="ITV281" s="715"/>
      <c r="ITW281" s="715"/>
      <c r="ITX281" s="715"/>
      <c r="ITY281" s="715"/>
      <c r="ITZ281" s="715"/>
      <c r="IUA281" s="715"/>
      <c r="IUB281" s="715"/>
      <c r="IUC281" s="715"/>
      <c r="IUD281" s="715"/>
      <c r="IUE281" s="715"/>
      <c r="IUF281" s="715"/>
      <c r="IUG281" s="715"/>
      <c r="IUH281" s="715"/>
      <c r="IUI281" s="715"/>
      <c r="IUJ281" s="715"/>
      <c r="IUK281" s="715"/>
      <c r="IUL281" s="715"/>
      <c r="IUM281" s="715"/>
      <c r="IUN281" s="715"/>
      <c r="IUO281" s="715"/>
      <c r="IUP281" s="715"/>
      <c r="IUQ281" s="715"/>
      <c r="IUR281" s="715"/>
      <c r="IUS281" s="715"/>
      <c r="IUT281" s="715"/>
      <c r="IUU281" s="715"/>
      <c r="IUV281" s="715"/>
      <c r="IUW281" s="715"/>
      <c r="IUX281" s="715"/>
      <c r="IUY281" s="715"/>
      <c r="IUZ281" s="715"/>
      <c r="IVA281" s="715"/>
      <c r="IVB281" s="715"/>
      <c r="IVC281" s="715"/>
      <c r="IVD281" s="715"/>
      <c r="IVE281" s="715"/>
      <c r="IVF281" s="715"/>
      <c r="IVG281" s="715"/>
      <c r="IVH281" s="715"/>
      <c r="IVI281" s="715"/>
      <c r="IVJ281" s="715"/>
      <c r="IVK281" s="715"/>
      <c r="IVL281" s="715"/>
      <c r="IVM281" s="715"/>
      <c r="IVN281" s="715"/>
      <c r="IVO281" s="715"/>
      <c r="IVP281" s="715"/>
      <c r="IVQ281" s="715"/>
      <c r="IVR281" s="715"/>
      <c r="IVS281" s="715"/>
      <c r="IVT281" s="715"/>
      <c r="IVU281" s="715"/>
      <c r="IVV281" s="715"/>
      <c r="IVW281" s="715"/>
      <c r="IVX281" s="715"/>
      <c r="IVY281" s="715"/>
      <c r="IVZ281" s="715"/>
      <c r="IWA281" s="715"/>
      <c r="IWB281" s="715"/>
      <c r="IWC281" s="715"/>
      <c r="IXW281" s="715"/>
      <c r="IXX281" s="715"/>
      <c r="IXY281" s="715"/>
      <c r="IXZ281" s="715"/>
      <c r="IYA281" s="715"/>
      <c r="IYB281" s="715"/>
      <c r="IYC281" s="715"/>
      <c r="IYD281" s="715"/>
      <c r="IYE281" s="715"/>
      <c r="IYF281" s="715"/>
      <c r="IYG281" s="715"/>
      <c r="IYH281" s="715"/>
      <c r="IYI281" s="715"/>
      <c r="IYJ281" s="715"/>
      <c r="IYK281" s="715"/>
      <c r="IYL281" s="715"/>
      <c r="IYM281" s="715"/>
      <c r="IYN281" s="715"/>
      <c r="IYO281" s="715"/>
      <c r="IYP281" s="715"/>
      <c r="IYQ281" s="715"/>
      <c r="IYR281" s="715"/>
      <c r="IYS281" s="715"/>
      <c r="IYT281" s="715"/>
      <c r="IYU281" s="715"/>
      <c r="IYV281" s="715"/>
      <c r="IYW281" s="715"/>
      <c r="IYX281" s="715"/>
      <c r="IYY281" s="715"/>
      <c r="IYZ281" s="715"/>
      <c r="IZA281" s="715"/>
      <c r="IZB281" s="715"/>
      <c r="IZC281" s="715"/>
      <c r="IZD281" s="715"/>
      <c r="IZE281" s="715"/>
      <c r="IZF281" s="715"/>
      <c r="IZG281" s="715"/>
      <c r="IZH281" s="715"/>
      <c r="IZI281" s="715"/>
      <c r="IZJ281" s="715"/>
      <c r="IZK281" s="715"/>
      <c r="IZL281" s="715"/>
      <c r="IZM281" s="715"/>
      <c r="IZN281" s="715"/>
      <c r="IZO281" s="715"/>
      <c r="IZP281" s="715"/>
      <c r="IZQ281" s="715"/>
      <c r="IZR281" s="715"/>
      <c r="IZS281" s="715"/>
      <c r="IZT281" s="715"/>
      <c r="IZU281" s="715"/>
      <c r="IZV281" s="715"/>
      <c r="IZW281" s="715"/>
      <c r="IZX281" s="715"/>
      <c r="IZY281" s="715"/>
      <c r="IZZ281" s="715"/>
      <c r="JAA281" s="715"/>
      <c r="JAB281" s="715"/>
      <c r="JAC281" s="715"/>
      <c r="JAD281" s="715"/>
      <c r="JAE281" s="715"/>
      <c r="JAF281" s="715"/>
      <c r="JAG281" s="715"/>
      <c r="JAH281" s="715"/>
      <c r="JAI281" s="715"/>
      <c r="JAJ281" s="715"/>
      <c r="JAK281" s="715"/>
      <c r="JAL281" s="715"/>
      <c r="JAM281" s="715"/>
      <c r="JCG281" s="715"/>
      <c r="JCH281" s="715"/>
      <c r="JCI281" s="715"/>
      <c r="JCJ281" s="715"/>
      <c r="JCK281" s="715"/>
      <c r="JCL281" s="715"/>
      <c r="JCM281" s="715"/>
      <c r="JCN281" s="715"/>
      <c r="JCO281" s="715"/>
      <c r="JCP281" s="715"/>
      <c r="JCQ281" s="715"/>
      <c r="JCR281" s="715"/>
      <c r="JCS281" s="715"/>
      <c r="JCT281" s="715"/>
      <c r="JCU281" s="715"/>
      <c r="JCV281" s="715"/>
      <c r="JCW281" s="715"/>
      <c r="JCX281" s="715"/>
      <c r="JCY281" s="715"/>
      <c r="JCZ281" s="715"/>
      <c r="JDA281" s="715"/>
      <c r="JDB281" s="715"/>
      <c r="JDC281" s="715"/>
      <c r="JDD281" s="715"/>
      <c r="JDE281" s="715"/>
      <c r="JDF281" s="715"/>
      <c r="JDG281" s="715"/>
      <c r="JDH281" s="715"/>
      <c r="JDI281" s="715"/>
      <c r="JDJ281" s="715"/>
      <c r="JDK281" s="715"/>
      <c r="JDL281" s="715"/>
      <c r="JDM281" s="715"/>
      <c r="JDN281" s="715"/>
      <c r="JDO281" s="715"/>
      <c r="JDP281" s="715"/>
      <c r="JDQ281" s="715"/>
      <c r="JDR281" s="715"/>
      <c r="JDS281" s="715"/>
      <c r="JDT281" s="715"/>
      <c r="JDU281" s="715"/>
      <c r="JDV281" s="715"/>
      <c r="JDW281" s="715"/>
      <c r="JDX281" s="715"/>
      <c r="JDY281" s="715"/>
      <c r="JDZ281" s="715"/>
      <c r="JEA281" s="715"/>
      <c r="JEB281" s="715"/>
      <c r="JEC281" s="715"/>
      <c r="JED281" s="715"/>
      <c r="JEE281" s="715"/>
      <c r="JEF281" s="715"/>
      <c r="JEG281" s="715"/>
      <c r="JEH281" s="715"/>
      <c r="JEI281" s="715"/>
      <c r="JEJ281" s="715"/>
      <c r="JEK281" s="715"/>
      <c r="JEL281" s="715"/>
      <c r="JEM281" s="715"/>
      <c r="JEN281" s="715"/>
      <c r="JEO281" s="715"/>
      <c r="JEP281" s="715"/>
      <c r="JEQ281" s="715"/>
      <c r="JER281" s="715"/>
      <c r="JES281" s="715"/>
      <c r="JET281" s="715"/>
      <c r="JEU281" s="715"/>
      <c r="JEV281" s="715"/>
      <c r="JEW281" s="715"/>
      <c r="JGQ281" s="715"/>
      <c r="JGR281" s="715"/>
      <c r="JGS281" s="715"/>
      <c r="JGT281" s="715"/>
      <c r="JGU281" s="715"/>
      <c r="JGV281" s="715"/>
      <c r="JGW281" s="715"/>
      <c r="JGX281" s="715"/>
      <c r="JGY281" s="715"/>
      <c r="JGZ281" s="715"/>
      <c r="JHA281" s="715"/>
      <c r="JHB281" s="715"/>
      <c r="JHC281" s="715"/>
      <c r="JHD281" s="715"/>
      <c r="JHE281" s="715"/>
      <c r="JHF281" s="715"/>
      <c r="JHG281" s="715"/>
      <c r="JHH281" s="715"/>
      <c r="JHI281" s="715"/>
      <c r="JHJ281" s="715"/>
      <c r="JHK281" s="715"/>
      <c r="JHL281" s="715"/>
      <c r="JHM281" s="715"/>
      <c r="JHN281" s="715"/>
      <c r="JHO281" s="715"/>
      <c r="JHP281" s="715"/>
      <c r="JHQ281" s="715"/>
      <c r="JHR281" s="715"/>
      <c r="JHS281" s="715"/>
      <c r="JHT281" s="715"/>
      <c r="JHU281" s="715"/>
      <c r="JHV281" s="715"/>
      <c r="JHW281" s="715"/>
      <c r="JHX281" s="715"/>
      <c r="JHY281" s="715"/>
      <c r="JHZ281" s="715"/>
      <c r="JIA281" s="715"/>
      <c r="JIB281" s="715"/>
      <c r="JIC281" s="715"/>
      <c r="JID281" s="715"/>
      <c r="JIE281" s="715"/>
      <c r="JIF281" s="715"/>
      <c r="JIG281" s="715"/>
      <c r="JIH281" s="715"/>
      <c r="JII281" s="715"/>
      <c r="JIJ281" s="715"/>
      <c r="JIK281" s="715"/>
      <c r="JIL281" s="715"/>
      <c r="JIM281" s="715"/>
      <c r="JIN281" s="715"/>
      <c r="JIO281" s="715"/>
      <c r="JIP281" s="715"/>
      <c r="JIQ281" s="715"/>
      <c r="JIR281" s="715"/>
      <c r="JIS281" s="715"/>
      <c r="JIT281" s="715"/>
      <c r="JIU281" s="715"/>
      <c r="JIV281" s="715"/>
      <c r="JIW281" s="715"/>
      <c r="JIX281" s="715"/>
      <c r="JIY281" s="715"/>
      <c r="JIZ281" s="715"/>
      <c r="JJA281" s="715"/>
      <c r="JJB281" s="715"/>
      <c r="JJC281" s="715"/>
      <c r="JJD281" s="715"/>
      <c r="JJE281" s="715"/>
      <c r="JJF281" s="715"/>
      <c r="JJG281" s="715"/>
      <c r="JLA281" s="715"/>
      <c r="JLB281" s="715"/>
      <c r="JLC281" s="715"/>
      <c r="JLD281" s="715"/>
      <c r="JLE281" s="715"/>
      <c r="JLF281" s="715"/>
      <c r="JLG281" s="715"/>
      <c r="JLH281" s="715"/>
      <c r="JLI281" s="715"/>
      <c r="JLJ281" s="715"/>
      <c r="JLK281" s="715"/>
      <c r="JLL281" s="715"/>
      <c r="JLM281" s="715"/>
      <c r="JLN281" s="715"/>
      <c r="JLO281" s="715"/>
      <c r="JLP281" s="715"/>
      <c r="JLQ281" s="715"/>
      <c r="JLR281" s="715"/>
      <c r="JLS281" s="715"/>
      <c r="JLT281" s="715"/>
      <c r="JLU281" s="715"/>
      <c r="JLV281" s="715"/>
      <c r="JLW281" s="715"/>
      <c r="JLX281" s="715"/>
      <c r="JLY281" s="715"/>
      <c r="JLZ281" s="715"/>
      <c r="JMA281" s="715"/>
      <c r="JMB281" s="715"/>
      <c r="JMC281" s="715"/>
      <c r="JMD281" s="715"/>
      <c r="JME281" s="715"/>
      <c r="JMF281" s="715"/>
      <c r="JMG281" s="715"/>
      <c r="JMH281" s="715"/>
      <c r="JMI281" s="715"/>
      <c r="JMJ281" s="715"/>
      <c r="JMK281" s="715"/>
      <c r="JML281" s="715"/>
      <c r="JMM281" s="715"/>
      <c r="JMN281" s="715"/>
      <c r="JMO281" s="715"/>
      <c r="JMP281" s="715"/>
      <c r="JMQ281" s="715"/>
      <c r="JMR281" s="715"/>
      <c r="JMS281" s="715"/>
      <c r="JMT281" s="715"/>
      <c r="JMU281" s="715"/>
      <c r="JMV281" s="715"/>
      <c r="JMW281" s="715"/>
      <c r="JMX281" s="715"/>
      <c r="JMY281" s="715"/>
      <c r="JMZ281" s="715"/>
      <c r="JNA281" s="715"/>
      <c r="JNB281" s="715"/>
      <c r="JNC281" s="715"/>
      <c r="JND281" s="715"/>
      <c r="JNE281" s="715"/>
      <c r="JNF281" s="715"/>
      <c r="JNG281" s="715"/>
      <c r="JNH281" s="715"/>
      <c r="JNI281" s="715"/>
      <c r="JNJ281" s="715"/>
      <c r="JNK281" s="715"/>
      <c r="JNL281" s="715"/>
      <c r="JNM281" s="715"/>
      <c r="JNN281" s="715"/>
      <c r="JNO281" s="715"/>
      <c r="JNP281" s="715"/>
      <c r="JNQ281" s="715"/>
      <c r="JPK281" s="715"/>
      <c r="JPL281" s="715"/>
      <c r="JPM281" s="715"/>
      <c r="JPN281" s="715"/>
      <c r="JPO281" s="715"/>
      <c r="JPP281" s="715"/>
      <c r="JPQ281" s="715"/>
      <c r="JPR281" s="715"/>
      <c r="JPS281" s="715"/>
      <c r="JPT281" s="715"/>
      <c r="JPU281" s="715"/>
      <c r="JPV281" s="715"/>
      <c r="JPW281" s="715"/>
      <c r="JPX281" s="715"/>
      <c r="JPY281" s="715"/>
      <c r="JPZ281" s="715"/>
      <c r="JQA281" s="715"/>
      <c r="JQB281" s="715"/>
      <c r="JQC281" s="715"/>
      <c r="JQD281" s="715"/>
      <c r="JQE281" s="715"/>
      <c r="JQF281" s="715"/>
      <c r="JQG281" s="715"/>
      <c r="JQH281" s="715"/>
      <c r="JQI281" s="715"/>
      <c r="JQJ281" s="715"/>
      <c r="JQK281" s="715"/>
      <c r="JQL281" s="715"/>
      <c r="JQM281" s="715"/>
      <c r="JQN281" s="715"/>
      <c r="JQO281" s="715"/>
      <c r="JQP281" s="715"/>
      <c r="JQQ281" s="715"/>
      <c r="JQR281" s="715"/>
      <c r="JQS281" s="715"/>
      <c r="JQT281" s="715"/>
      <c r="JQU281" s="715"/>
      <c r="JQV281" s="715"/>
      <c r="JQW281" s="715"/>
      <c r="JQX281" s="715"/>
      <c r="JQY281" s="715"/>
      <c r="JQZ281" s="715"/>
      <c r="JRA281" s="715"/>
      <c r="JRB281" s="715"/>
      <c r="JRC281" s="715"/>
      <c r="JRD281" s="715"/>
      <c r="JRE281" s="715"/>
      <c r="JRF281" s="715"/>
      <c r="JRG281" s="715"/>
      <c r="JRH281" s="715"/>
      <c r="JRI281" s="715"/>
      <c r="JRJ281" s="715"/>
      <c r="JRK281" s="715"/>
      <c r="JRL281" s="715"/>
      <c r="JRM281" s="715"/>
      <c r="JRN281" s="715"/>
      <c r="JRO281" s="715"/>
      <c r="JRP281" s="715"/>
      <c r="JRQ281" s="715"/>
      <c r="JRR281" s="715"/>
      <c r="JRS281" s="715"/>
      <c r="JRT281" s="715"/>
      <c r="JRU281" s="715"/>
      <c r="JRV281" s="715"/>
      <c r="JRW281" s="715"/>
      <c r="JRX281" s="715"/>
      <c r="JRY281" s="715"/>
      <c r="JRZ281" s="715"/>
      <c r="JSA281" s="715"/>
      <c r="JTU281" s="715"/>
      <c r="JTV281" s="715"/>
      <c r="JTW281" s="715"/>
      <c r="JTX281" s="715"/>
      <c r="JTY281" s="715"/>
      <c r="JTZ281" s="715"/>
      <c r="JUA281" s="715"/>
      <c r="JUB281" s="715"/>
      <c r="JUC281" s="715"/>
      <c r="JUD281" s="715"/>
      <c r="JUE281" s="715"/>
      <c r="JUF281" s="715"/>
      <c r="JUG281" s="715"/>
      <c r="JUH281" s="715"/>
      <c r="JUI281" s="715"/>
      <c r="JUJ281" s="715"/>
      <c r="JUK281" s="715"/>
      <c r="JUL281" s="715"/>
      <c r="JUM281" s="715"/>
      <c r="JUN281" s="715"/>
      <c r="JUO281" s="715"/>
      <c r="JUP281" s="715"/>
      <c r="JUQ281" s="715"/>
      <c r="JUR281" s="715"/>
      <c r="JUS281" s="715"/>
      <c r="JUT281" s="715"/>
      <c r="JUU281" s="715"/>
      <c r="JUV281" s="715"/>
      <c r="JUW281" s="715"/>
      <c r="JUX281" s="715"/>
      <c r="JUY281" s="715"/>
      <c r="JUZ281" s="715"/>
      <c r="JVA281" s="715"/>
      <c r="JVB281" s="715"/>
      <c r="JVC281" s="715"/>
      <c r="JVD281" s="715"/>
      <c r="JVE281" s="715"/>
      <c r="JVF281" s="715"/>
      <c r="JVG281" s="715"/>
      <c r="JVH281" s="715"/>
      <c r="JVI281" s="715"/>
      <c r="JVJ281" s="715"/>
      <c r="JVK281" s="715"/>
      <c r="JVL281" s="715"/>
      <c r="JVM281" s="715"/>
      <c r="JVN281" s="715"/>
      <c r="JVO281" s="715"/>
      <c r="JVP281" s="715"/>
      <c r="JVQ281" s="715"/>
      <c r="JVR281" s="715"/>
      <c r="JVS281" s="715"/>
      <c r="JVT281" s="715"/>
      <c r="JVU281" s="715"/>
      <c r="JVV281" s="715"/>
      <c r="JVW281" s="715"/>
      <c r="JVX281" s="715"/>
      <c r="JVY281" s="715"/>
      <c r="JVZ281" s="715"/>
      <c r="JWA281" s="715"/>
      <c r="JWB281" s="715"/>
      <c r="JWC281" s="715"/>
      <c r="JWD281" s="715"/>
      <c r="JWE281" s="715"/>
      <c r="JWF281" s="715"/>
      <c r="JWG281" s="715"/>
      <c r="JWH281" s="715"/>
      <c r="JWI281" s="715"/>
      <c r="JWJ281" s="715"/>
      <c r="JWK281" s="715"/>
      <c r="JYE281" s="715"/>
      <c r="JYF281" s="715"/>
      <c r="JYG281" s="715"/>
      <c r="JYH281" s="715"/>
      <c r="JYI281" s="715"/>
      <c r="JYJ281" s="715"/>
      <c r="JYK281" s="715"/>
      <c r="JYL281" s="715"/>
      <c r="JYM281" s="715"/>
      <c r="JYN281" s="715"/>
      <c r="JYO281" s="715"/>
      <c r="JYP281" s="715"/>
      <c r="JYQ281" s="715"/>
      <c r="JYR281" s="715"/>
      <c r="JYS281" s="715"/>
      <c r="JYT281" s="715"/>
      <c r="JYU281" s="715"/>
      <c r="JYV281" s="715"/>
      <c r="JYW281" s="715"/>
      <c r="JYX281" s="715"/>
      <c r="JYY281" s="715"/>
      <c r="JYZ281" s="715"/>
      <c r="JZA281" s="715"/>
      <c r="JZB281" s="715"/>
      <c r="JZC281" s="715"/>
      <c r="JZD281" s="715"/>
      <c r="JZE281" s="715"/>
      <c r="JZF281" s="715"/>
      <c r="JZG281" s="715"/>
      <c r="JZH281" s="715"/>
      <c r="JZI281" s="715"/>
      <c r="JZJ281" s="715"/>
      <c r="JZK281" s="715"/>
      <c r="JZL281" s="715"/>
      <c r="JZM281" s="715"/>
      <c r="JZN281" s="715"/>
      <c r="JZO281" s="715"/>
      <c r="JZP281" s="715"/>
      <c r="JZQ281" s="715"/>
      <c r="JZR281" s="715"/>
      <c r="JZS281" s="715"/>
      <c r="JZT281" s="715"/>
      <c r="JZU281" s="715"/>
      <c r="JZV281" s="715"/>
      <c r="JZW281" s="715"/>
      <c r="JZX281" s="715"/>
      <c r="JZY281" s="715"/>
      <c r="JZZ281" s="715"/>
      <c r="KAA281" s="715"/>
      <c r="KAB281" s="715"/>
      <c r="KAC281" s="715"/>
      <c r="KAD281" s="715"/>
      <c r="KAE281" s="715"/>
      <c r="KAF281" s="715"/>
      <c r="KAG281" s="715"/>
      <c r="KAH281" s="715"/>
      <c r="KAI281" s="715"/>
      <c r="KAJ281" s="715"/>
      <c r="KAK281" s="715"/>
      <c r="KAL281" s="715"/>
      <c r="KAM281" s="715"/>
      <c r="KAN281" s="715"/>
      <c r="KAO281" s="715"/>
      <c r="KAP281" s="715"/>
      <c r="KAQ281" s="715"/>
      <c r="KAR281" s="715"/>
      <c r="KAS281" s="715"/>
      <c r="KAT281" s="715"/>
      <c r="KAU281" s="715"/>
      <c r="KCO281" s="715"/>
      <c r="KCP281" s="715"/>
      <c r="KCQ281" s="715"/>
      <c r="KCR281" s="715"/>
      <c r="KCS281" s="715"/>
      <c r="KCT281" s="715"/>
      <c r="KCU281" s="715"/>
      <c r="KCV281" s="715"/>
      <c r="KCW281" s="715"/>
      <c r="KCX281" s="715"/>
      <c r="KCY281" s="715"/>
      <c r="KCZ281" s="715"/>
      <c r="KDA281" s="715"/>
      <c r="KDB281" s="715"/>
      <c r="KDC281" s="715"/>
      <c r="KDD281" s="715"/>
      <c r="KDE281" s="715"/>
      <c r="KDF281" s="715"/>
      <c r="KDG281" s="715"/>
      <c r="KDH281" s="715"/>
      <c r="KDI281" s="715"/>
      <c r="KDJ281" s="715"/>
      <c r="KDK281" s="715"/>
      <c r="KDL281" s="715"/>
      <c r="KDM281" s="715"/>
      <c r="KDN281" s="715"/>
      <c r="KDO281" s="715"/>
      <c r="KDP281" s="715"/>
      <c r="KDQ281" s="715"/>
      <c r="KDR281" s="715"/>
      <c r="KDS281" s="715"/>
      <c r="KDT281" s="715"/>
      <c r="KDU281" s="715"/>
      <c r="KDV281" s="715"/>
      <c r="KDW281" s="715"/>
      <c r="KDX281" s="715"/>
      <c r="KDY281" s="715"/>
      <c r="KDZ281" s="715"/>
      <c r="KEA281" s="715"/>
      <c r="KEB281" s="715"/>
      <c r="KEC281" s="715"/>
      <c r="KED281" s="715"/>
      <c r="KEE281" s="715"/>
      <c r="KEF281" s="715"/>
      <c r="KEG281" s="715"/>
      <c r="KEH281" s="715"/>
      <c r="KEI281" s="715"/>
      <c r="KEJ281" s="715"/>
      <c r="KEK281" s="715"/>
      <c r="KEL281" s="715"/>
      <c r="KEM281" s="715"/>
      <c r="KEN281" s="715"/>
      <c r="KEO281" s="715"/>
      <c r="KEP281" s="715"/>
      <c r="KEQ281" s="715"/>
      <c r="KER281" s="715"/>
      <c r="KES281" s="715"/>
      <c r="KET281" s="715"/>
      <c r="KEU281" s="715"/>
      <c r="KEV281" s="715"/>
      <c r="KEW281" s="715"/>
      <c r="KEX281" s="715"/>
      <c r="KEY281" s="715"/>
      <c r="KEZ281" s="715"/>
      <c r="KFA281" s="715"/>
      <c r="KFB281" s="715"/>
      <c r="KFC281" s="715"/>
      <c r="KFD281" s="715"/>
      <c r="KFE281" s="715"/>
      <c r="KGY281" s="715"/>
      <c r="KGZ281" s="715"/>
      <c r="KHA281" s="715"/>
      <c r="KHB281" s="715"/>
      <c r="KHC281" s="715"/>
      <c r="KHD281" s="715"/>
      <c r="KHE281" s="715"/>
      <c r="KHF281" s="715"/>
      <c r="KHG281" s="715"/>
      <c r="KHH281" s="715"/>
      <c r="KHI281" s="715"/>
      <c r="KHJ281" s="715"/>
      <c r="KHK281" s="715"/>
      <c r="KHL281" s="715"/>
      <c r="KHM281" s="715"/>
      <c r="KHN281" s="715"/>
      <c r="KHO281" s="715"/>
      <c r="KHP281" s="715"/>
      <c r="KHQ281" s="715"/>
      <c r="KHR281" s="715"/>
      <c r="KHS281" s="715"/>
      <c r="KHT281" s="715"/>
      <c r="KHU281" s="715"/>
      <c r="KHV281" s="715"/>
      <c r="KHW281" s="715"/>
      <c r="KHX281" s="715"/>
      <c r="KHY281" s="715"/>
      <c r="KHZ281" s="715"/>
      <c r="KIA281" s="715"/>
      <c r="KIB281" s="715"/>
      <c r="KIC281" s="715"/>
      <c r="KID281" s="715"/>
      <c r="KIE281" s="715"/>
      <c r="KIF281" s="715"/>
      <c r="KIG281" s="715"/>
      <c r="KIH281" s="715"/>
      <c r="KII281" s="715"/>
      <c r="KIJ281" s="715"/>
      <c r="KIK281" s="715"/>
      <c r="KIL281" s="715"/>
      <c r="KIM281" s="715"/>
      <c r="KIN281" s="715"/>
      <c r="KIO281" s="715"/>
      <c r="KIP281" s="715"/>
      <c r="KIQ281" s="715"/>
      <c r="KIR281" s="715"/>
      <c r="KIS281" s="715"/>
      <c r="KIT281" s="715"/>
      <c r="KIU281" s="715"/>
      <c r="KIV281" s="715"/>
      <c r="KIW281" s="715"/>
      <c r="KIX281" s="715"/>
      <c r="KIY281" s="715"/>
      <c r="KIZ281" s="715"/>
      <c r="KJA281" s="715"/>
      <c r="KJB281" s="715"/>
      <c r="KJC281" s="715"/>
      <c r="KJD281" s="715"/>
      <c r="KJE281" s="715"/>
      <c r="KJF281" s="715"/>
      <c r="KJG281" s="715"/>
      <c r="KJH281" s="715"/>
      <c r="KJI281" s="715"/>
      <c r="KJJ281" s="715"/>
      <c r="KJK281" s="715"/>
      <c r="KJL281" s="715"/>
      <c r="KJM281" s="715"/>
      <c r="KJN281" s="715"/>
      <c r="KJO281" s="715"/>
      <c r="KLI281" s="715"/>
      <c r="KLJ281" s="715"/>
      <c r="KLK281" s="715"/>
      <c r="KLL281" s="715"/>
      <c r="KLM281" s="715"/>
      <c r="KLN281" s="715"/>
      <c r="KLO281" s="715"/>
      <c r="KLP281" s="715"/>
      <c r="KLQ281" s="715"/>
      <c r="KLR281" s="715"/>
      <c r="KLS281" s="715"/>
      <c r="KLT281" s="715"/>
      <c r="KLU281" s="715"/>
      <c r="KLV281" s="715"/>
      <c r="KLW281" s="715"/>
      <c r="KLX281" s="715"/>
      <c r="KLY281" s="715"/>
      <c r="KLZ281" s="715"/>
      <c r="KMA281" s="715"/>
      <c r="KMB281" s="715"/>
      <c r="KMC281" s="715"/>
      <c r="KMD281" s="715"/>
      <c r="KME281" s="715"/>
      <c r="KMF281" s="715"/>
      <c r="KMG281" s="715"/>
      <c r="KMH281" s="715"/>
      <c r="KMI281" s="715"/>
      <c r="KMJ281" s="715"/>
      <c r="KMK281" s="715"/>
      <c r="KML281" s="715"/>
      <c r="KMM281" s="715"/>
      <c r="KMN281" s="715"/>
      <c r="KMO281" s="715"/>
      <c r="KMP281" s="715"/>
      <c r="KMQ281" s="715"/>
      <c r="KMR281" s="715"/>
      <c r="KMS281" s="715"/>
      <c r="KMT281" s="715"/>
      <c r="KMU281" s="715"/>
      <c r="KMV281" s="715"/>
      <c r="KMW281" s="715"/>
      <c r="KMX281" s="715"/>
      <c r="KMY281" s="715"/>
      <c r="KMZ281" s="715"/>
      <c r="KNA281" s="715"/>
      <c r="KNB281" s="715"/>
      <c r="KNC281" s="715"/>
      <c r="KND281" s="715"/>
      <c r="KNE281" s="715"/>
      <c r="KNF281" s="715"/>
      <c r="KNG281" s="715"/>
      <c r="KNH281" s="715"/>
      <c r="KNI281" s="715"/>
      <c r="KNJ281" s="715"/>
      <c r="KNK281" s="715"/>
      <c r="KNL281" s="715"/>
      <c r="KNM281" s="715"/>
      <c r="KNN281" s="715"/>
      <c r="KNO281" s="715"/>
      <c r="KNP281" s="715"/>
      <c r="KNQ281" s="715"/>
      <c r="KNR281" s="715"/>
      <c r="KNS281" s="715"/>
      <c r="KNT281" s="715"/>
      <c r="KNU281" s="715"/>
      <c r="KNV281" s="715"/>
      <c r="KNW281" s="715"/>
      <c r="KNX281" s="715"/>
      <c r="KNY281" s="715"/>
      <c r="KPS281" s="715"/>
      <c r="KPT281" s="715"/>
      <c r="KPU281" s="715"/>
      <c r="KPV281" s="715"/>
      <c r="KPW281" s="715"/>
      <c r="KPX281" s="715"/>
      <c r="KPY281" s="715"/>
      <c r="KPZ281" s="715"/>
      <c r="KQA281" s="715"/>
      <c r="KQB281" s="715"/>
      <c r="KQC281" s="715"/>
      <c r="KQD281" s="715"/>
      <c r="KQE281" s="715"/>
      <c r="KQF281" s="715"/>
      <c r="KQG281" s="715"/>
      <c r="KQH281" s="715"/>
      <c r="KQI281" s="715"/>
      <c r="KQJ281" s="715"/>
      <c r="KQK281" s="715"/>
      <c r="KQL281" s="715"/>
      <c r="KQM281" s="715"/>
      <c r="KQN281" s="715"/>
      <c r="KQO281" s="715"/>
      <c r="KQP281" s="715"/>
      <c r="KQQ281" s="715"/>
      <c r="KQR281" s="715"/>
      <c r="KQS281" s="715"/>
      <c r="KQT281" s="715"/>
      <c r="KQU281" s="715"/>
      <c r="KQV281" s="715"/>
      <c r="KQW281" s="715"/>
      <c r="KQX281" s="715"/>
      <c r="KQY281" s="715"/>
      <c r="KQZ281" s="715"/>
      <c r="KRA281" s="715"/>
      <c r="KRB281" s="715"/>
      <c r="KRC281" s="715"/>
      <c r="KRD281" s="715"/>
      <c r="KRE281" s="715"/>
      <c r="KRF281" s="715"/>
      <c r="KRG281" s="715"/>
      <c r="KRH281" s="715"/>
      <c r="KRI281" s="715"/>
      <c r="KRJ281" s="715"/>
      <c r="KRK281" s="715"/>
      <c r="KRL281" s="715"/>
      <c r="KRM281" s="715"/>
      <c r="KRN281" s="715"/>
      <c r="KRO281" s="715"/>
      <c r="KRP281" s="715"/>
      <c r="KRQ281" s="715"/>
      <c r="KRR281" s="715"/>
      <c r="KRS281" s="715"/>
      <c r="KRT281" s="715"/>
      <c r="KRU281" s="715"/>
      <c r="KRV281" s="715"/>
      <c r="KRW281" s="715"/>
      <c r="KRX281" s="715"/>
      <c r="KRY281" s="715"/>
      <c r="KRZ281" s="715"/>
      <c r="KSA281" s="715"/>
      <c r="KSB281" s="715"/>
      <c r="KSC281" s="715"/>
      <c r="KSD281" s="715"/>
      <c r="KSE281" s="715"/>
      <c r="KSF281" s="715"/>
      <c r="KSG281" s="715"/>
      <c r="KSH281" s="715"/>
      <c r="KSI281" s="715"/>
      <c r="KUC281" s="715"/>
      <c r="KUD281" s="715"/>
      <c r="KUE281" s="715"/>
      <c r="KUF281" s="715"/>
      <c r="KUG281" s="715"/>
      <c r="KUH281" s="715"/>
      <c r="KUI281" s="715"/>
      <c r="KUJ281" s="715"/>
      <c r="KUK281" s="715"/>
      <c r="KUL281" s="715"/>
      <c r="KUM281" s="715"/>
      <c r="KUN281" s="715"/>
      <c r="KUO281" s="715"/>
      <c r="KUP281" s="715"/>
      <c r="KUQ281" s="715"/>
      <c r="KUR281" s="715"/>
      <c r="KUS281" s="715"/>
      <c r="KUT281" s="715"/>
      <c r="KUU281" s="715"/>
      <c r="KUV281" s="715"/>
      <c r="KUW281" s="715"/>
      <c r="KUX281" s="715"/>
      <c r="KUY281" s="715"/>
      <c r="KUZ281" s="715"/>
      <c r="KVA281" s="715"/>
      <c r="KVB281" s="715"/>
      <c r="KVC281" s="715"/>
      <c r="KVD281" s="715"/>
      <c r="KVE281" s="715"/>
      <c r="KVF281" s="715"/>
      <c r="KVG281" s="715"/>
      <c r="KVH281" s="715"/>
      <c r="KVI281" s="715"/>
      <c r="KVJ281" s="715"/>
      <c r="KVK281" s="715"/>
      <c r="KVL281" s="715"/>
      <c r="KVM281" s="715"/>
      <c r="KVN281" s="715"/>
      <c r="KVO281" s="715"/>
      <c r="KVP281" s="715"/>
      <c r="KVQ281" s="715"/>
      <c r="KVR281" s="715"/>
      <c r="KVS281" s="715"/>
      <c r="KVT281" s="715"/>
      <c r="KVU281" s="715"/>
      <c r="KVV281" s="715"/>
      <c r="KVW281" s="715"/>
      <c r="KVX281" s="715"/>
      <c r="KVY281" s="715"/>
      <c r="KVZ281" s="715"/>
      <c r="KWA281" s="715"/>
      <c r="KWB281" s="715"/>
      <c r="KWC281" s="715"/>
      <c r="KWD281" s="715"/>
      <c r="KWE281" s="715"/>
      <c r="KWF281" s="715"/>
      <c r="KWG281" s="715"/>
      <c r="KWH281" s="715"/>
      <c r="KWI281" s="715"/>
      <c r="KWJ281" s="715"/>
      <c r="KWK281" s="715"/>
      <c r="KWL281" s="715"/>
      <c r="KWM281" s="715"/>
      <c r="KWN281" s="715"/>
      <c r="KWO281" s="715"/>
      <c r="KWP281" s="715"/>
      <c r="KWQ281" s="715"/>
      <c r="KWR281" s="715"/>
      <c r="KWS281" s="715"/>
      <c r="KYM281" s="715"/>
      <c r="KYN281" s="715"/>
      <c r="KYO281" s="715"/>
      <c r="KYP281" s="715"/>
      <c r="KYQ281" s="715"/>
      <c r="KYR281" s="715"/>
      <c r="KYS281" s="715"/>
      <c r="KYT281" s="715"/>
      <c r="KYU281" s="715"/>
      <c r="KYV281" s="715"/>
      <c r="KYW281" s="715"/>
      <c r="KYX281" s="715"/>
      <c r="KYY281" s="715"/>
      <c r="KYZ281" s="715"/>
      <c r="KZA281" s="715"/>
      <c r="KZB281" s="715"/>
      <c r="KZC281" s="715"/>
      <c r="KZD281" s="715"/>
      <c r="KZE281" s="715"/>
      <c r="KZF281" s="715"/>
      <c r="KZG281" s="715"/>
      <c r="KZH281" s="715"/>
      <c r="KZI281" s="715"/>
      <c r="KZJ281" s="715"/>
      <c r="KZK281" s="715"/>
      <c r="KZL281" s="715"/>
      <c r="KZM281" s="715"/>
      <c r="KZN281" s="715"/>
      <c r="KZO281" s="715"/>
      <c r="KZP281" s="715"/>
      <c r="KZQ281" s="715"/>
      <c r="KZR281" s="715"/>
      <c r="KZS281" s="715"/>
      <c r="KZT281" s="715"/>
      <c r="KZU281" s="715"/>
      <c r="KZV281" s="715"/>
      <c r="KZW281" s="715"/>
      <c r="KZX281" s="715"/>
      <c r="KZY281" s="715"/>
      <c r="KZZ281" s="715"/>
      <c r="LAA281" s="715"/>
      <c r="LAB281" s="715"/>
      <c r="LAC281" s="715"/>
      <c r="LAD281" s="715"/>
      <c r="LAE281" s="715"/>
      <c r="LAF281" s="715"/>
      <c r="LAG281" s="715"/>
      <c r="LAH281" s="715"/>
      <c r="LAI281" s="715"/>
      <c r="LAJ281" s="715"/>
      <c r="LAK281" s="715"/>
      <c r="LAL281" s="715"/>
      <c r="LAM281" s="715"/>
      <c r="LAN281" s="715"/>
      <c r="LAO281" s="715"/>
      <c r="LAP281" s="715"/>
      <c r="LAQ281" s="715"/>
      <c r="LAR281" s="715"/>
      <c r="LAS281" s="715"/>
      <c r="LAT281" s="715"/>
      <c r="LAU281" s="715"/>
      <c r="LAV281" s="715"/>
      <c r="LAW281" s="715"/>
      <c r="LAX281" s="715"/>
      <c r="LAY281" s="715"/>
      <c r="LAZ281" s="715"/>
      <c r="LBA281" s="715"/>
      <c r="LBB281" s="715"/>
      <c r="LBC281" s="715"/>
      <c r="LCW281" s="715"/>
      <c r="LCX281" s="715"/>
      <c r="LCY281" s="715"/>
      <c r="LCZ281" s="715"/>
      <c r="LDA281" s="715"/>
      <c r="LDB281" s="715"/>
      <c r="LDC281" s="715"/>
      <c r="LDD281" s="715"/>
      <c r="LDE281" s="715"/>
      <c r="LDF281" s="715"/>
      <c r="LDG281" s="715"/>
      <c r="LDH281" s="715"/>
      <c r="LDI281" s="715"/>
      <c r="LDJ281" s="715"/>
      <c r="LDK281" s="715"/>
      <c r="LDL281" s="715"/>
      <c r="LDM281" s="715"/>
      <c r="LDN281" s="715"/>
      <c r="LDO281" s="715"/>
      <c r="LDP281" s="715"/>
      <c r="LDQ281" s="715"/>
      <c r="LDR281" s="715"/>
      <c r="LDS281" s="715"/>
      <c r="LDT281" s="715"/>
      <c r="LDU281" s="715"/>
      <c r="LDV281" s="715"/>
      <c r="LDW281" s="715"/>
      <c r="LDX281" s="715"/>
      <c r="LDY281" s="715"/>
      <c r="LDZ281" s="715"/>
      <c r="LEA281" s="715"/>
      <c r="LEB281" s="715"/>
      <c r="LEC281" s="715"/>
      <c r="LED281" s="715"/>
      <c r="LEE281" s="715"/>
      <c r="LEF281" s="715"/>
      <c r="LEG281" s="715"/>
      <c r="LEH281" s="715"/>
      <c r="LEI281" s="715"/>
      <c r="LEJ281" s="715"/>
      <c r="LEK281" s="715"/>
      <c r="LEL281" s="715"/>
      <c r="LEM281" s="715"/>
      <c r="LEN281" s="715"/>
      <c r="LEO281" s="715"/>
      <c r="LEP281" s="715"/>
      <c r="LEQ281" s="715"/>
      <c r="LER281" s="715"/>
      <c r="LES281" s="715"/>
      <c r="LET281" s="715"/>
      <c r="LEU281" s="715"/>
      <c r="LEV281" s="715"/>
      <c r="LEW281" s="715"/>
      <c r="LEX281" s="715"/>
      <c r="LEY281" s="715"/>
      <c r="LEZ281" s="715"/>
      <c r="LFA281" s="715"/>
      <c r="LFB281" s="715"/>
      <c r="LFC281" s="715"/>
      <c r="LFD281" s="715"/>
      <c r="LFE281" s="715"/>
      <c r="LFF281" s="715"/>
      <c r="LFG281" s="715"/>
      <c r="LFH281" s="715"/>
      <c r="LFI281" s="715"/>
      <c r="LFJ281" s="715"/>
      <c r="LFK281" s="715"/>
      <c r="LFL281" s="715"/>
      <c r="LFM281" s="715"/>
      <c r="LHG281" s="715"/>
      <c r="LHH281" s="715"/>
      <c r="LHI281" s="715"/>
      <c r="LHJ281" s="715"/>
      <c r="LHK281" s="715"/>
      <c r="LHL281" s="715"/>
      <c r="LHM281" s="715"/>
      <c r="LHN281" s="715"/>
      <c r="LHO281" s="715"/>
      <c r="LHP281" s="715"/>
      <c r="LHQ281" s="715"/>
      <c r="LHR281" s="715"/>
      <c r="LHS281" s="715"/>
      <c r="LHT281" s="715"/>
      <c r="LHU281" s="715"/>
      <c r="LHV281" s="715"/>
      <c r="LHW281" s="715"/>
      <c r="LHX281" s="715"/>
      <c r="LHY281" s="715"/>
      <c r="LHZ281" s="715"/>
      <c r="LIA281" s="715"/>
      <c r="LIB281" s="715"/>
      <c r="LIC281" s="715"/>
      <c r="LID281" s="715"/>
      <c r="LIE281" s="715"/>
      <c r="LIF281" s="715"/>
      <c r="LIG281" s="715"/>
      <c r="LIH281" s="715"/>
      <c r="LII281" s="715"/>
      <c r="LIJ281" s="715"/>
      <c r="LIK281" s="715"/>
      <c r="LIL281" s="715"/>
      <c r="LIM281" s="715"/>
      <c r="LIN281" s="715"/>
      <c r="LIO281" s="715"/>
      <c r="LIP281" s="715"/>
      <c r="LIQ281" s="715"/>
      <c r="LIR281" s="715"/>
      <c r="LIS281" s="715"/>
      <c r="LIT281" s="715"/>
      <c r="LIU281" s="715"/>
      <c r="LIV281" s="715"/>
      <c r="LIW281" s="715"/>
      <c r="LIX281" s="715"/>
      <c r="LIY281" s="715"/>
      <c r="LIZ281" s="715"/>
      <c r="LJA281" s="715"/>
      <c r="LJB281" s="715"/>
      <c r="LJC281" s="715"/>
      <c r="LJD281" s="715"/>
      <c r="LJE281" s="715"/>
      <c r="LJF281" s="715"/>
      <c r="LJG281" s="715"/>
      <c r="LJH281" s="715"/>
      <c r="LJI281" s="715"/>
      <c r="LJJ281" s="715"/>
      <c r="LJK281" s="715"/>
      <c r="LJL281" s="715"/>
      <c r="LJM281" s="715"/>
      <c r="LJN281" s="715"/>
      <c r="LJO281" s="715"/>
      <c r="LJP281" s="715"/>
      <c r="LJQ281" s="715"/>
      <c r="LJR281" s="715"/>
      <c r="LJS281" s="715"/>
      <c r="LJT281" s="715"/>
      <c r="LJU281" s="715"/>
      <c r="LJV281" s="715"/>
      <c r="LJW281" s="715"/>
      <c r="LLQ281" s="715"/>
      <c r="LLR281" s="715"/>
      <c r="LLS281" s="715"/>
      <c r="LLT281" s="715"/>
      <c r="LLU281" s="715"/>
      <c r="LLV281" s="715"/>
      <c r="LLW281" s="715"/>
      <c r="LLX281" s="715"/>
      <c r="LLY281" s="715"/>
      <c r="LLZ281" s="715"/>
      <c r="LMA281" s="715"/>
      <c r="LMB281" s="715"/>
      <c r="LMC281" s="715"/>
      <c r="LMD281" s="715"/>
      <c r="LME281" s="715"/>
      <c r="LMF281" s="715"/>
      <c r="LMG281" s="715"/>
      <c r="LMH281" s="715"/>
      <c r="LMI281" s="715"/>
      <c r="LMJ281" s="715"/>
      <c r="LMK281" s="715"/>
      <c r="LML281" s="715"/>
      <c r="LMM281" s="715"/>
      <c r="LMN281" s="715"/>
      <c r="LMO281" s="715"/>
      <c r="LMP281" s="715"/>
      <c r="LMQ281" s="715"/>
      <c r="LMR281" s="715"/>
      <c r="LMS281" s="715"/>
      <c r="LMT281" s="715"/>
      <c r="LMU281" s="715"/>
      <c r="LMV281" s="715"/>
      <c r="LMW281" s="715"/>
      <c r="LMX281" s="715"/>
      <c r="LMY281" s="715"/>
      <c r="LMZ281" s="715"/>
      <c r="LNA281" s="715"/>
      <c r="LNB281" s="715"/>
      <c r="LNC281" s="715"/>
      <c r="LND281" s="715"/>
      <c r="LNE281" s="715"/>
      <c r="LNF281" s="715"/>
      <c r="LNG281" s="715"/>
      <c r="LNH281" s="715"/>
      <c r="LNI281" s="715"/>
      <c r="LNJ281" s="715"/>
      <c r="LNK281" s="715"/>
      <c r="LNL281" s="715"/>
      <c r="LNM281" s="715"/>
      <c r="LNN281" s="715"/>
      <c r="LNO281" s="715"/>
      <c r="LNP281" s="715"/>
      <c r="LNQ281" s="715"/>
      <c r="LNR281" s="715"/>
      <c r="LNS281" s="715"/>
      <c r="LNT281" s="715"/>
      <c r="LNU281" s="715"/>
      <c r="LNV281" s="715"/>
      <c r="LNW281" s="715"/>
      <c r="LNX281" s="715"/>
      <c r="LNY281" s="715"/>
      <c r="LNZ281" s="715"/>
      <c r="LOA281" s="715"/>
      <c r="LOB281" s="715"/>
      <c r="LOC281" s="715"/>
      <c r="LOD281" s="715"/>
      <c r="LOE281" s="715"/>
      <c r="LOF281" s="715"/>
      <c r="LOG281" s="715"/>
      <c r="LQA281" s="715"/>
      <c r="LQB281" s="715"/>
      <c r="LQC281" s="715"/>
      <c r="LQD281" s="715"/>
      <c r="LQE281" s="715"/>
      <c r="LQF281" s="715"/>
      <c r="LQG281" s="715"/>
      <c r="LQH281" s="715"/>
      <c r="LQI281" s="715"/>
      <c r="LQJ281" s="715"/>
      <c r="LQK281" s="715"/>
      <c r="LQL281" s="715"/>
      <c r="LQM281" s="715"/>
      <c r="LQN281" s="715"/>
      <c r="LQO281" s="715"/>
      <c r="LQP281" s="715"/>
      <c r="LQQ281" s="715"/>
      <c r="LQR281" s="715"/>
      <c r="LQS281" s="715"/>
      <c r="LQT281" s="715"/>
      <c r="LQU281" s="715"/>
      <c r="LQV281" s="715"/>
      <c r="LQW281" s="715"/>
      <c r="LQX281" s="715"/>
      <c r="LQY281" s="715"/>
      <c r="LQZ281" s="715"/>
      <c r="LRA281" s="715"/>
      <c r="LRB281" s="715"/>
      <c r="LRC281" s="715"/>
      <c r="LRD281" s="715"/>
      <c r="LRE281" s="715"/>
      <c r="LRF281" s="715"/>
      <c r="LRG281" s="715"/>
      <c r="LRH281" s="715"/>
      <c r="LRI281" s="715"/>
      <c r="LRJ281" s="715"/>
      <c r="LRK281" s="715"/>
      <c r="LRL281" s="715"/>
      <c r="LRM281" s="715"/>
      <c r="LRN281" s="715"/>
      <c r="LRO281" s="715"/>
      <c r="LRP281" s="715"/>
      <c r="LRQ281" s="715"/>
      <c r="LRR281" s="715"/>
      <c r="LRS281" s="715"/>
      <c r="LRT281" s="715"/>
      <c r="LRU281" s="715"/>
      <c r="LRV281" s="715"/>
      <c r="LRW281" s="715"/>
      <c r="LRX281" s="715"/>
      <c r="LRY281" s="715"/>
      <c r="LRZ281" s="715"/>
      <c r="LSA281" s="715"/>
      <c r="LSB281" s="715"/>
      <c r="LSC281" s="715"/>
      <c r="LSD281" s="715"/>
      <c r="LSE281" s="715"/>
      <c r="LSF281" s="715"/>
      <c r="LSG281" s="715"/>
      <c r="LSH281" s="715"/>
      <c r="LSI281" s="715"/>
      <c r="LSJ281" s="715"/>
      <c r="LSK281" s="715"/>
      <c r="LSL281" s="715"/>
      <c r="LSM281" s="715"/>
      <c r="LSN281" s="715"/>
      <c r="LSO281" s="715"/>
      <c r="LSP281" s="715"/>
      <c r="LSQ281" s="715"/>
      <c r="LUK281" s="715"/>
      <c r="LUL281" s="715"/>
      <c r="LUM281" s="715"/>
      <c r="LUN281" s="715"/>
      <c r="LUO281" s="715"/>
      <c r="LUP281" s="715"/>
      <c r="LUQ281" s="715"/>
      <c r="LUR281" s="715"/>
      <c r="LUS281" s="715"/>
      <c r="LUT281" s="715"/>
      <c r="LUU281" s="715"/>
      <c r="LUV281" s="715"/>
      <c r="LUW281" s="715"/>
      <c r="LUX281" s="715"/>
      <c r="LUY281" s="715"/>
      <c r="LUZ281" s="715"/>
      <c r="LVA281" s="715"/>
      <c r="LVB281" s="715"/>
      <c r="LVC281" s="715"/>
      <c r="LVD281" s="715"/>
      <c r="LVE281" s="715"/>
      <c r="LVF281" s="715"/>
      <c r="LVG281" s="715"/>
      <c r="LVH281" s="715"/>
      <c r="LVI281" s="715"/>
      <c r="LVJ281" s="715"/>
      <c r="LVK281" s="715"/>
      <c r="LVL281" s="715"/>
      <c r="LVM281" s="715"/>
      <c r="LVN281" s="715"/>
      <c r="LVO281" s="715"/>
      <c r="LVP281" s="715"/>
      <c r="LVQ281" s="715"/>
      <c r="LVR281" s="715"/>
      <c r="LVS281" s="715"/>
      <c r="LVT281" s="715"/>
      <c r="LVU281" s="715"/>
      <c r="LVV281" s="715"/>
      <c r="LVW281" s="715"/>
      <c r="LVX281" s="715"/>
      <c r="LVY281" s="715"/>
      <c r="LVZ281" s="715"/>
      <c r="LWA281" s="715"/>
      <c r="LWB281" s="715"/>
      <c r="LWC281" s="715"/>
      <c r="LWD281" s="715"/>
      <c r="LWE281" s="715"/>
      <c r="LWF281" s="715"/>
      <c r="LWG281" s="715"/>
      <c r="LWH281" s="715"/>
      <c r="LWI281" s="715"/>
      <c r="LWJ281" s="715"/>
      <c r="LWK281" s="715"/>
      <c r="LWL281" s="715"/>
      <c r="LWM281" s="715"/>
      <c r="LWN281" s="715"/>
      <c r="LWO281" s="715"/>
      <c r="LWP281" s="715"/>
      <c r="LWQ281" s="715"/>
      <c r="LWR281" s="715"/>
      <c r="LWS281" s="715"/>
      <c r="LWT281" s="715"/>
      <c r="LWU281" s="715"/>
      <c r="LWV281" s="715"/>
      <c r="LWW281" s="715"/>
      <c r="LWX281" s="715"/>
      <c r="LWY281" s="715"/>
      <c r="LWZ281" s="715"/>
      <c r="LXA281" s="715"/>
      <c r="LYU281" s="715"/>
      <c r="LYV281" s="715"/>
      <c r="LYW281" s="715"/>
      <c r="LYX281" s="715"/>
      <c r="LYY281" s="715"/>
      <c r="LYZ281" s="715"/>
      <c r="LZA281" s="715"/>
      <c r="LZB281" s="715"/>
      <c r="LZC281" s="715"/>
      <c r="LZD281" s="715"/>
      <c r="LZE281" s="715"/>
      <c r="LZF281" s="715"/>
      <c r="LZG281" s="715"/>
      <c r="LZH281" s="715"/>
      <c r="LZI281" s="715"/>
      <c r="LZJ281" s="715"/>
      <c r="LZK281" s="715"/>
      <c r="LZL281" s="715"/>
      <c r="LZM281" s="715"/>
      <c r="LZN281" s="715"/>
      <c r="LZO281" s="715"/>
      <c r="LZP281" s="715"/>
      <c r="LZQ281" s="715"/>
      <c r="LZR281" s="715"/>
      <c r="LZS281" s="715"/>
      <c r="LZT281" s="715"/>
      <c r="LZU281" s="715"/>
      <c r="LZV281" s="715"/>
      <c r="LZW281" s="715"/>
      <c r="LZX281" s="715"/>
      <c r="LZY281" s="715"/>
      <c r="LZZ281" s="715"/>
      <c r="MAA281" s="715"/>
      <c r="MAB281" s="715"/>
      <c r="MAC281" s="715"/>
      <c r="MAD281" s="715"/>
      <c r="MAE281" s="715"/>
      <c r="MAF281" s="715"/>
      <c r="MAG281" s="715"/>
      <c r="MAH281" s="715"/>
      <c r="MAI281" s="715"/>
      <c r="MAJ281" s="715"/>
      <c r="MAK281" s="715"/>
      <c r="MAL281" s="715"/>
      <c r="MAM281" s="715"/>
      <c r="MAN281" s="715"/>
      <c r="MAO281" s="715"/>
      <c r="MAP281" s="715"/>
      <c r="MAQ281" s="715"/>
      <c r="MAR281" s="715"/>
      <c r="MAS281" s="715"/>
      <c r="MAT281" s="715"/>
      <c r="MAU281" s="715"/>
      <c r="MAV281" s="715"/>
      <c r="MAW281" s="715"/>
      <c r="MAX281" s="715"/>
      <c r="MAY281" s="715"/>
      <c r="MAZ281" s="715"/>
      <c r="MBA281" s="715"/>
      <c r="MBB281" s="715"/>
      <c r="MBC281" s="715"/>
      <c r="MBD281" s="715"/>
      <c r="MBE281" s="715"/>
      <c r="MBF281" s="715"/>
      <c r="MBG281" s="715"/>
      <c r="MBH281" s="715"/>
      <c r="MBI281" s="715"/>
      <c r="MBJ281" s="715"/>
      <c r="MBK281" s="715"/>
      <c r="MDE281" s="715"/>
      <c r="MDF281" s="715"/>
      <c r="MDG281" s="715"/>
      <c r="MDH281" s="715"/>
      <c r="MDI281" s="715"/>
      <c r="MDJ281" s="715"/>
      <c r="MDK281" s="715"/>
      <c r="MDL281" s="715"/>
      <c r="MDM281" s="715"/>
      <c r="MDN281" s="715"/>
      <c r="MDO281" s="715"/>
      <c r="MDP281" s="715"/>
      <c r="MDQ281" s="715"/>
      <c r="MDR281" s="715"/>
      <c r="MDS281" s="715"/>
      <c r="MDT281" s="715"/>
      <c r="MDU281" s="715"/>
      <c r="MDV281" s="715"/>
      <c r="MDW281" s="715"/>
      <c r="MDX281" s="715"/>
      <c r="MDY281" s="715"/>
      <c r="MDZ281" s="715"/>
      <c r="MEA281" s="715"/>
      <c r="MEB281" s="715"/>
      <c r="MEC281" s="715"/>
      <c r="MED281" s="715"/>
      <c r="MEE281" s="715"/>
      <c r="MEF281" s="715"/>
      <c r="MEG281" s="715"/>
      <c r="MEH281" s="715"/>
      <c r="MEI281" s="715"/>
      <c r="MEJ281" s="715"/>
      <c r="MEK281" s="715"/>
      <c r="MEL281" s="715"/>
      <c r="MEM281" s="715"/>
      <c r="MEN281" s="715"/>
      <c r="MEO281" s="715"/>
      <c r="MEP281" s="715"/>
      <c r="MEQ281" s="715"/>
      <c r="MER281" s="715"/>
      <c r="MES281" s="715"/>
      <c r="MET281" s="715"/>
      <c r="MEU281" s="715"/>
      <c r="MEV281" s="715"/>
      <c r="MEW281" s="715"/>
      <c r="MEX281" s="715"/>
      <c r="MEY281" s="715"/>
      <c r="MEZ281" s="715"/>
      <c r="MFA281" s="715"/>
      <c r="MFB281" s="715"/>
      <c r="MFC281" s="715"/>
      <c r="MFD281" s="715"/>
      <c r="MFE281" s="715"/>
      <c r="MFF281" s="715"/>
      <c r="MFG281" s="715"/>
      <c r="MFH281" s="715"/>
      <c r="MFI281" s="715"/>
      <c r="MFJ281" s="715"/>
      <c r="MFK281" s="715"/>
      <c r="MFL281" s="715"/>
      <c r="MFM281" s="715"/>
      <c r="MFN281" s="715"/>
      <c r="MFO281" s="715"/>
      <c r="MFP281" s="715"/>
      <c r="MFQ281" s="715"/>
      <c r="MFR281" s="715"/>
      <c r="MFS281" s="715"/>
      <c r="MFT281" s="715"/>
      <c r="MFU281" s="715"/>
      <c r="MHO281" s="715"/>
      <c r="MHP281" s="715"/>
      <c r="MHQ281" s="715"/>
      <c r="MHR281" s="715"/>
      <c r="MHS281" s="715"/>
      <c r="MHT281" s="715"/>
      <c r="MHU281" s="715"/>
      <c r="MHV281" s="715"/>
      <c r="MHW281" s="715"/>
      <c r="MHX281" s="715"/>
      <c r="MHY281" s="715"/>
      <c r="MHZ281" s="715"/>
      <c r="MIA281" s="715"/>
      <c r="MIB281" s="715"/>
      <c r="MIC281" s="715"/>
      <c r="MID281" s="715"/>
      <c r="MIE281" s="715"/>
      <c r="MIF281" s="715"/>
      <c r="MIG281" s="715"/>
      <c r="MIH281" s="715"/>
      <c r="MII281" s="715"/>
      <c r="MIJ281" s="715"/>
      <c r="MIK281" s="715"/>
      <c r="MIL281" s="715"/>
      <c r="MIM281" s="715"/>
      <c r="MIN281" s="715"/>
      <c r="MIO281" s="715"/>
      <c r="MIP281" s="715"/>
      <c r="MIQ281" s="715"/>
      <c r="MIR281" s="715"/>
      <c r="MIS281" s="715"/>
      <c r="MIT281" s="715"/>
      <c r="MIU281" s="715"/>
      <c r="MIV281" s="715"/>
      <c r="MIW281" s="715"/>
      <c r="MIX281" s="715"/>
      <c r="MIY281" s="715"/>
      <c r="MIZ281" s="715"/>
      <c r="MJA281" s="715"/>
      <c r="MJB281" s="715"/>
      <c r="MJC281" s="715"/>
      <c r="MJD281" s="715"/>
      <c r="MJE281" s="715"/>
      <c r="MJF281" s="715"/>
      <c r="MJG281" s="715"/>
      <c r="MJH281" s="715"/>
      <c r="MJI281" s="715"/>
      <c r="MJJ281" s="715"/>
      <c r="MJK281" s="715"/>
      <c r="MJL281" s="715"/>
      <c r="MJM281" s="715"/>
      <c r="MJN281" s="715"/>
      <c r="MJO281" s="715"/>
      <c r="MJP281" s="715"/>
      <c r="MJQ281" s="715"/>
      <c r="MJR281" s="715"/>
      <c r="MJS281" s="715"/>
      <c r="MJT281" s="715"/>
      <c r="MJU281" s="715"/>
      <c r="MJV281" s="715"/>
      <c r="MJW281" s="715"/>
      <c r="MJX281" s="715"/>
      <c r="MJY281" s="715"/>
      <c r="MJZ281" s="715"/>
      <c r="MKA281" s="715"/>
      <c r="MKB281" s="715"/>
      <c r="MKC281" s="715"/>
      <c r="MKD281" s="715"/>
      <c r="MKE281" s="715"/>
      <c r="MLY281" s="715"/>
      <c r="MLZ281" s="715"/>
      <c r="MMA281" s="715"/>
      <c r="MMB281" s="715"/>
      <c r="MMC281" s="715"/>
      <c r="MMD281" s="715"/>
      <c r="MME281" s="715"/>
      <c r="MMF281" s="715"/>
      <c r="MMG281" s="715"/>
      <c r="MMH281" s="715"/>
      <c r="MMI281" s="715"/>
      <c r="MMJ281" s="715"/>
      <c r="MMK281" s="715"/>
      <c r="MML281" s="715"/>
      <c r="MMM281" s="715"/>
      <c r="MMN281" s="715"/>
      <c r="MMO281" s="715"/>
      <c r="MMP281" s="715"/>
      <c r="MMQ281" s="715"/>
      <c r="MMR281" s="715"/>
      <c r="MMS281" s="715"/>
      <c r="MMT281" s="715"/>
      <c r="MMU281" s="715"/>
      <c r="MMV281" s="715"/>
      <c r="MMW281" s="715"/>
      <c r="MMX281" s="715"/>
      <c r="MMY281" s="715"/>
      <c r="MMZ281" s="715"/>
      <c r="MNA281" s="715"/>
      <c r="MNB281" s="715"/>
      <c r="MNC281" s="715"/>
      <c r="MND281" s="715"/>
      <c r="MNE281" s="715"/>
      <c r="MNF281" s="715"/>
      <c r="MNG281" s="715"/>
      <c r="MNH281" s="715"/>
      <c r="MNI281" s="715"/>
      <c r="MNJ281" s="715"/>
      <c r="MNK281" s="715"/>
      <c r="MNL281" s="715"/>
      <c r="MNM281" s="715"/>
      <c r="MNN281" s="715"/>
      <c r="MNO281" s="715"/>
      <c r="MNP281" s="715"/>
      <c r="MNQ281" s="715"/>
      <c r="MNR281" s="715"/>
      <c r="MNS281" s="715"/>
      <c r="MNT281" s="715"/>
      <c r="MNU281" s="715"/>
      <c r="MNV281" s="715"/>
      <c r="MNW281" s="715"/>
      <c r="MNX281" s="715"/>
      <c r="MNY281" s="715"/>
      <c r="MNZ281" s="715"/>
      <c r="MOA281" s="715"/>
      <c r="MOB281" s="715"/>
      <c r="MOC281" s="715"/>
      <c r="MOD281" s="715"/>
      <c r="MOE281" s="715"/>
      <c r="MOF281" s="715"/>
      <c r="MOG281" s="715"/>
      <c r="MOH281" s="715"/>
      <c r="MOI281" s="715"/>
      <c r="MOJ281" s="715"/>
      <c r="MOK281" s="715"/>
      <c r="MOL281" s="715"/>
      <c r="MOM281" s="715"/>
      <c r="MON281" s="715"/>
      <c r="MOO281" s="715"/>
      <c r="MQI281" s="715"/>
      <c r="MQJ281" s="715"/>
      <c r="MQK281" s="715"/>
      <c r="MQL281" s="715"/>
      <c r="MQM281" s="715"/>
      <c r="MQN281" s="715"/>
      <c r="MQO281" s="715"/>
      <c r="MQP281" s="715"/>
      <c r="MQQ281" s="715"/>
      <c r="MQR281" s="715"/>
      <c r="MQS281" s="715"/>
      <c r="MQT281" s="715"/>
      <c r="MQU281" s="715"/>
      <c r="MQV281" s="715"/>
      <c r="MQW281" s="715"/>
      <c r="MQX281" s="715"/>
      <c r="MQY281" s="715"/>
      <c r="MQZ281" s="715"/>
      <c r="MRA281" s="715"/>
      <c r="MRB281" s="715"/>
      <c r="MRC281" s="715"/>
      <c r="MRD281" s="715"/>
      <c r="MRE281" s="715"/>
      <c r="MRF281" s="715"/>
      <c r="MRG281" s="715"/>
      <c r="MRH281" s="715"/>
      <c r="MRI281" s="715"/>
      <c r="MRJ281" s="715"/>
      <c r="MRK281" s="715"/>
      <c r="MRL281" s="715"/>
      <c r="MRM281" s="715"/>
      <c r="MRN281" s="715"/>
      <c r="MRO281" s="715"/>
      <c r="MRP281" s="715"/>
      <c r="MRQ281" s="715"/>
      <c r="MRR281" s="715"/>
      <c r="MRS281" s="715"/>
      <c r="MRT281" s="715"/>
      <c r="MRU281" s="715"/>
      <c r="MRV281" s="715"/>
      <c r="MRW281" s="715"/>
      <c r="MRX281" s="715"/>
      <c r="MRY281" s="715"/>
      <c r="MRZ281" s="715"/>
      <c r="MSA281" s="715"/>
      <c r="MSB281" s="715"/>
      <c r="MSC281" s="715"/>
      <c r="MSD281" s="715"/>
      <c r="MSE281" s="715"/>
      <c r="MSF281" s="715"/>
      <c r="MSG281" s="715"/>
      <c r="MSH281" s="715"/>
      <c r="MSI281" s="715"/>
      <c r="MSJ281" s="715"/>
      <c r="MSK281" s="715"/>
      <c r="MSL281" s="715"/>
      <c r="MSM281" s="715"/>
      <c r="MSN281" s="715"/>
      <c r="MSO281" s="715"/>
      <c r="MSP281" s="715"/>
      <c r="MSQ281" s="715"/>
      <c r="MSR281" s="715"/>
      <c r="MSS281" s="715"/>
      <c r="MST281" s="715"/>
      <c r="MSU281" s="715"/>
      <c r="MSV281" s="715"/>
      <c r="MSW281" s="715"/>
      <c r="MSX281" s="715"/>
      <c r="MSY281" s="715"/>
      <c r="MUS281" s="715"/>
      <c r="MUT281" s="715"/>
      <c r="MUU281" s="715"/>
      <c r="MUV281" s="715"/>
      <c r="MUW281" s="715"/>
      <c r="MUX281" s="715"/>
      <c r="MUY281" s="715"/>
      <c r="MUZ281" s="715"/>
      <c r="MVA281" s="715"/>
      <c r="MVB281" s="715"/>
      <c r="MVC281" s="715"/>
      <c r="MVD281" s="715"/>
      <c r="MVE281" s="715"/>
      <c r="MVF281" s="715"/>
      <c r="MVG281" s="715"/>
      <c r="MVH281" s="715"/>
      <c r="MVI281" s="715"/>
      <c r="MVJ281" s="715"/>
      <c r="MVK281" s="715"/>
      <c r="MVL281" s="715"/>
      <c r="MVM281" s="715"/>
      <c r="MVN281" s="715"/>
      <c r="MVO281" s="715"/>
      <c r="MVP281" s="715"/>
      <c r="MVQ281" s="715"/>
      <c r="MVR281" s="715"/>
      <c r="MVS281" s="715"/>
      <c r="MVT281" s="715"/>
      <c r="MVU281" s="715"/>
      <c r="MVV281" s="715"/>
      <c r="MVW281" s="715"/>
      <c r="MVX281" s="715"/>
      <c r="MVY281" s="715"/>
      <c r="MVZ281" s="715"/>
      <c r="MWA281" s="715"/>
      <c r="MWB281" s="715"/>
      <c r="MWC281" s="715"/>
      <c r="MWD281" s="715"/>
      <c r="MWE281" s="715"/>
      <c r="MWF281" s="715"/>
      <c r="MWG281" s="715"/>
      <c r="MWH281" s="715"/>
      <c r="MWI281" s="715"/>
      <c r="MWJ281" s="715"/>
      <c r="MWK281" s="715"/>
      <c r="MWL281" s="715"/>
      <c r="MWM281" s="715"/>
      <c r="MWN281" s="715"/>
      <c r="MWO281" s="715"/>
      <c r="MWP281" s="715"/>
      <c r="MWQ281" s="715"/>
      <c r="MWR281" s="715"/>
      <c r="MWS281" s="715"/>
      <c r="MWT281" s="715"/>
      <c r="MWU281" s="715"/>
      <c r="MWV281" s="715"/>
      <c r="MWW281" s="715"/>
      <c r="MWX281" s="715"/>
      <c r="MWY281" s="715"/>
      <c r="MWZ281" s="715"/>
      <c r="MXA281" s="715"/>
      <c r="MXB281" s="715"/>
      <c r="MXC281" s="715"/>
      <c r="MXD281" s="715"/>
      <c r="MXE281" s="715"/>
      <c r="MXF281" s="715"/>
      <c r="MXG281" s="715"/>
      <c r="MXH281" s="715"/>
      <c r="MXI281" s="715"/>
      <c r="MZC281" s="715"/>
      <c r="MZD281" s="715"/>
      <c r="MZE281" s="715"/>
      <c r="MZF281" s="715"/>
      <c r="MZG281" s="715"/>
      <c r="MZH281" s="715"/>
      <c r="MZI281" s="715"/>
      <c r="MZJ281" s="715"/>
      <c r="MZK281" s="715"/>
      <c r="MZL281" s="715"/>
      <c r="MZM281" s="715"/>
      <c r="MZN281" s="715"/>
      <c r="MZO281" s="715"/>
      <c r="MZP281" s="715"/>
      <c r="MZQ281" s="715"/>
      <c r="MZR281" s="715"/>
      <c r="MZS281" s="715"/>
      <c r="MZT281" s="715"/>
      <c r="MZU281" s="715"/>
      <c r="MZV281" s="715"/>
      <c r="MZW281" s="715"/>
      <c r="MZX281" s="715"/>
      <c r="MZY281" s="715"/>
      <c r="MZZ281" s="715"/>
      <c r="NAA281" s="715"/>
      <c r="NAB281" s="715"/>
      <c r="NAC281" s="715"/>
      <c r="NAD281" s="715"/>
      <c r="NAE281" s="715"/>
      <c r="NAF281" s="715"/>
      <c r="NAG281" s="715"/>
      <c r="NAH281" s="715"/>
      <c r="NAI281" s="715"/>
      <c r="NAJ281" s="715"/>
      <c r="NAK281" s="715"/>
      <c r="NAL281" s="715"/>
      <c r="NAM281" s="715"/>
      <c r="NAN281" s="715"/>
      <c r="NAO281" s="715"/>
      <c r="NAP281" s="715"/>
      <c r="NAQ281" s="715"/>
      <c r="NAR281" s="715"/>
      <c r="NAS281" s="715"/>
      <c r="NAT281" s="715"/>
      <c r="NAU281" s="715"/>
      <c r="NAV281" s="715"/>
      <c r="NAW281" s="715"/>
      <c r="NAX281" s="715"/>
      <c r="NAY281" s="715"/>
      <c r="NAZ281" s="715"/>
      <c r="NBA281" s="715"/>
      <c r="NBB281" s="715"/>
      <c r="NBC281" s="715"/>
      <c r="NBD281" s="715"/>
      <c r="NBE281" s="715"/>
      <c r="NBF281" s="715"/>
      <c r="NBG281" s="715"/>
      <c r="NBH281" s="715"/>
      <c r="NBI281" s="715"/>
      <c r="NBJ281" s="715"/>
      <c r="NBK281" s="715"/>
      <c r="NBL281" s="715"/>
      <c r="NBM281" s="715"/>
      <c r="NBN281" s="715"/>
      <c r="NBO281" s="715"/>
      <c r="NBP281" s="715"/>
      <c r="NBQ281" s="715"/>
      <c r="NBR281" s="715"/>
      <c r="NBS281" s="715"/>
      <c r="NDM281" s="715"/>
      <c r="NDN281" s="715"/>
      <c r="NDO281" s="715"/>
      <c r="NDP281" s="715"/>
      <c r="NDQ281" s="715"/>
      <c r="NDR281" s="715"/>
      <c r="NDS281" s="715"/>
      <c r="NDT281" s="715"/>
      <c r="NDU281" s="715"/>
      <c r="NDV281" s="715"/>
      <c r="NDW281" s="715"/>
      <c r="NDX281" s="715"/>
      <c r="NDY281" s="715"/>
      <c r="NDZ281" s="715"/>
      <c r="NEA281" s="715"/>
      <c r="NEB281" s="715"/>
      <c r="NEC281" s="715"/>
      <c r="NED281" s="715"/>
      <c r="NEE281" s="715"/>
      <c r="NEF281" s="715"/>
      <c r="NEG281" s="715"/>
      <c r="NEH281" s="715"/>
      <c r="NEI281" s="715"/>
      <c r="NEJ281" s="715"/>
      <c r="NEK281" s="715"/>
      <c r="NEL281" s="715"/>
      <c r="NEM281" s="715"/>
      <c r="NEN281" s="715"/>
      <c r="NEO281" s="715"/>
      <c r="NEP281" s="715"/>
      <c r="NEQ281" s="715"/>
      <c r="NER281" s="715"/>
      <c r="NES281" s="715"/>
      <c r="NET281" s="715"/>
      <c r="NEU281" s="715"/>
      <c r="NEV281" s="715"/>
      <c r="NEW281" s="715"/>
      <c r="NEX281" s="715"/>
      <c r="NEY281" s="715"/>
      <c r="NEZ281" s="715"/>
      <c r="NFA281" s="715"/>
      <c r="NFB281" s="715"/>
      <c r="NFC281" s="715"/>
      <c r="NFD281" s="715"/>
      <c r="NFE281" s="715"/>
      <c r="NFF281" s="715"/>
      <c r="NFG281" s="715"/>
      <c r="NFH281" s="715"/>
      <c r="NFI281" s="715"/>
      <c r="NFJ281" s="715"/>
      <c r="NFK281" s="715"/>
      <c r="NFL281" s="715"/>
      <c r="NFM281" s="715"/>
      <c r="NFN281" s="715"/>
      <c r="NFO281" s="715"/>
      <c r="NFP281" s="715"/>
      <c r="NFQ281" s="715"/>
      <c r="NFR281" s="715"/>
      <c r="NFS281" s="715"/>
      <c r="NFT281" s="715"/>
      <c r="NFU281" s="715"/>
      <c r="NFV281" s="715"/>
      <c r="NFW281" s="715"/>
      <c r="NFX281" s="715"/>
      <c r="NFY281" s="715"/>
      <c r="NFZ281" s="715"/>
      <c r="NGA281" s="715"/>
      <c r="NGB281" s="715"/>
      <c r="NGC281" s="715"/>
      <c r="NHW281" s="715"/>
      <c r="NHX281" s="715"/>
      <c r="NHY281" s="715"/>
      <c r="NHZ281" s="715"/>
      <c r="NIA281" s="715"/>
      <c r="NIB281" s="715"/>
      <c r="NIC281" s="715"/>
      <c r="NID281" s="715"/>
      <c r="NIE281" s="715"/>
      <c r="NIF281" s="715"/>
      <c r="NIG281" s="715"/>
      <c r="NIH281" s="715"/>
      <c r="NII281" s="715"/>
      <c r="NIJ281" s="715"/>
      <c r="NIK281" s="715"/>
      <c r="NIL281" s="715"/>
      <c r="NIM281" s="715"/>
      <c r="NIN281" s="715"/>
      <c r="NIO281" s="715"/>
      <c r="NIP281" s="715"/>
      <c r="NIQ281" s="715"/>
      <c r="NIR281" s="715"/>
      <c r="NIS281" s="715"/>
      <c r="NIT281" s="715"/>
      <c r="NIU281" s="715"/>
      <c r="NIV281" s="715"/>
      <c r="NIW281" s="715"/>
      <c r="NIX281" s="715"/>
      <c r="NIY281" s="715"/>
      <c r="NIZ281" s="715"/>
      <c r="NJA281" s="715"/>
      <c r="NJB281" s="715"/>
      <c r="NJC281" s="715"/>
      <c r="NJD281" s="715"/>
      <c r="NJE281" s="715"/>
      <c r="NJF281" s="715"/>
      <c r="NJG281" s="715"/>
      <c r="NJH281" s="715"/>
      <c r="NJI281" s="715"/>
      <c r="NJJ281" s="715"/>
      <c r="NJK281" s="715"/>
      <c r="NJL281" s="715"/>
      <c r="NJM281" s="715"/>
      <c r="NJN281" s="715"/>
      <c r="NJO281" s="715"/>
      <c r="NJP281" s="715"/>
      <c r="NJQ281" s="715"/>
      <c r="NJR281" s="715"/>
      <c r="NJS281" s="715"/>
      <c r="NJT281" s="715"/>
      <c r="NJU281" s="715"/>
      <c r="NJV281" s="715"/>
      <c r="NJW281" s="715"/>
      <c r="NJX281" s="715"/>
      <c r="NJY281" s="715"/>
      <c r="NJZ281" s="715"/>
      <c r="NKA281" s="715"/>
      <c r="NKB281" s="715"/>
      <c r="NKC281" s="715"/>
      <c r="NKD281" s="715"/>
      <c r="NKE281" s="715"/>
      <c r="NKF281" s="715"/>
      <c r="NKG281" s="715"/>
      <c r="NKH281" s="715"/>
      <c r="NKI281" s="715"/>
      <c r="NKJ281" s="715"/>
      <c r="NKK281" s="715"/>
      <c r="NKL281" s="715"/>
      <c r="NKM281" s="715"/>
      <c r="NMG281" s="715"/>
      <c r="NMH281" s="715"/>
      <c r="NMI281" s="715"/>
      <c r="NMJ281" s="715"/>
      <c r="NMK281" s="715"/>
      <c r="NML281" s="715"/>
      <c r="NMM281" s="715"/>
      <c r="NMN281" s="715"/>
      <c r="NMO281" s="715"/>
      <c r="NMP281" s="715"/>
      <c r="NMQ281" s="715"/>
      <c r="NMR281" s="715"/>
      <c r="NMS281" s="715"/>
      <c r="NMT281" s="715"/>
      <c r="NMU281" s="715"/>
      <c r="NMV281" s="715"/>
      <c r="NMW281" s="715"/>
      <c r="NMX281" s="715"/>
      <c r="NMY281" s="715"/>
      <c r="NMZ281" s="715"/>
      <c r="NNA281" s="715"/>
      <c r="NNB281" s="715"/>
      <c r="NNC281" s="715"/>
      <c r="NND281" s="715"/>
      <c r="NNE281" s="715"/>
      <c r="NNF281" s="715"/>
      <c r="NNG281" s="715"/>
      <c r="NNH281" s="715"/>
      <c r="NNI281" s="715"/>
      <c r="NNJ281" s="715"/>
      <c r="NNK281" s="715"/>
      <c r="NNL281" s="715"/>
      <c r="NNM281" s="715"/>
      <c r="NNN281" s="715"/>
      <c r="NNO281" s="715"/>
      <c r="NNP281" s="715"/>
      <c r="NNQ281" s="715"/>
      <c r="NNR281" s="715"/>
      <c r="NNS281" s="715"/>
      <c r="NNT281" s="715"/>
      <c r="NNU281" s="715"/>
      <c r="NNV281" s="715"/>
      <c r="NNW281" s="715"/>
      <c r="NNX281" s="715"/>
      <c r="NNY281" s="715"/>
      <c r="NNZ281" s="715"/>
      <c r="NOA281" s="715"/>
      <c r="NOB281" s="715"/>
      <c r="NOC281" s="715"/>
      <c r="NOD281" s="715"/>
      <c r="NOE281" s="715"/>
      <c r="NOF281" s="715"/>
      <c r="NOG281" s="715"/>
      <c r="NOH281" s="715"/>
      <c r="NOI281" s="715"/>
      <c r="NOJ281" s="715"/>
      <c r="NOK281" s="715"/>
      <c r="NOL281" s="715"/>
      <c r="NOM281" s="715"/>
      <c r="NON281" s="715"/>
      <c r="NOO281" s="715"/>
      <c r="NOP281" s="715"/>
      <c r="NOQ281" s="715"/>
      <c r="NOR281" s="715"/>
      <c r="NOS281" s="715"/>
      <c r="NOT281" s="715"/>
      <c r="NOU281" s="715"/>
      <c r="NOV281" s="715"/>
      <c r="NOW281" s="715"/>
      <c r="NQQ281" s="715"/>
      <c r="NQR281" s="715"/>
      <c r="NQS281" s="715"/>
      <c r="NQT281" s="715"/>
      <c r="NQU281" s="715"/>
      <c r="NQV281" s="715"/>
      <c r="NQW281" s="715"/>
      <c r="NQX281" s="715"/>
      <c r="NQY281" s="715"/>
      <c r="NQZ281" s="715"/>
      <c r="NRA281" s="715"/>
      <c r="NRB281" s="715"/>
      <c r="NRC281" s="715"/>
      <c r="NRD281" s="715"/>
      <c r="NRE281" s="715"/>
      <c r="NRF281" s="715"/>
      <c r="NRG281" s="715"/>
      <c r="NRH281" s="715"/>
      <c r="NRI281" s="715"/>
      <c r="NRJ281" s="715"/>
      <c r="NRK281" s="715"/>
      <c r="NRL281" s="715"/>
      <c r="NRM281" s="715"/>
      <c r="NRN281" s="715"/>
      <c r="NRO281" s="715"/>
      <c r="NRP281" s="715"/>
      <c r="NRQ281" s="715"/>
      <c r="NRR281" s="715"/>
      <c r="NRS281" s="715"/>
      <c r="NRT281" s="715"/>
      <c r="NRU281" s="715"/>
      <c r="NRV281" s="715"/>
      <c r="NRW281" s="715"/>
      <c r="NRX281" s="715"/>
      <c r="NRY281" s="715"/>
      <c r="NRZ281" s="715"/>
      <c r="NSA281" s="715"/>
      <c r="NSB281" s="715"/>
      <c r="NSC281" s="715"/>
      <c r="NSD281" s="715"/>
      <c r="NSE281" s="715"/>
      <c r="NSF281" s="715"/>
      <c r="NSG281" s="715"/>
      <c r="NSH281" s="715"/>
      <c r="NSI281" s="715"/>
      <c r="NSJ281" s="715"/>
      <c r="NSK281" s="715"/>
      <c r="NSL281" s="715"/>
      <c r="NSM281" s="715"/>
      <c r="NSN281" s="715"/>
      <c r="NSO281" s="715"/>
      <c r="NSP281" s="715"/>
      <c r="NSQ281" s="715"/>
      <c r="NSR281" s="715"/>
      <c r="NSS281" s="715"/>
      <c r="NST281" s="715"/>
      <c r="NSU281" s="715"/>
      <c r="NSV281" s="715"/>
      <c r="NSW281" s="715"/>
      <c r="NSX281" s="715"/>
      <c r="NSY281" s="715"/>
      <c r="NSZ281" s="715"/>
      <c r="NTA281" s="715"/>
      <c r="NTB281" s="715"/>
      <c r="NTC281" s="715"/>
      <c r="NTD281" s="715"/>
      <c r="NTE281" s="715"/>
      <c r="NTF281" s="715"/>
      <c r="NTG281" s="715"/>
      <c r="NVA281" s="715"/>
      <c r="NVB281" s="715"/>
      <c r="NVC281" s="715"/>
      <c r="NVD281" s="715"/>
      <c r="NVE281" s="715"/>
      <c r="NVF281" s="715"/>
      <c r="NVG281" s="715"/>
      <c r="NVH281" s="715"/>
      <c r="NVI281" s="715"/>
      <c r="NVJ281" s="715"/>
      <c r="NVK281" s="715"/>
      <c r="NVL281" s="715"/>
      <c r="NVM281" s="715"/>
      <c r="NVN281" s="715"/>
      <c r="NVO281" s="715"/>
      <c r="NVP281" s="715"/>
      <c r="NVQ281" s="715"/>
      <c r="NVR281" s="715"/>
      <c r="NVS281" s="715"/>
      <c r="NVT281" s="715"/>
      <c r="NVU281" s="715"/>
      <c r="NVV281" s="715"/>
      <c r="NVW281" s="715"/>
      <c r="NVX281" s="715"/>
      <c r="NVY281" s="715"/>
      <c r="NVZ281" s="715"/>
      <c r="NWA281" s="715"/>
      <c r="NWB281" s="715"/>
      <c r="NWC281" s="715"/>
      <c r="NWD281" s="715"/>
      <c r="NWE281" s="715"/>
      <c r="NWF281" s="715"/>
      <c r="NWG281" s="715"/>
      <c r="NWH281" s="715"/>
      <c r="NWI281" s="715"/>
      <c r="NWJ281" s="715"/>
      <c r="NWK281" s="715"/>
      <c r="NWL281" s="715"/>
      <c r="NWM281" s="715"/>
      <c r="NWN281" s="715"/>
      <c r="NWO281" s="715"/>
      <c r="NWP281" s="715"/>
      <c r="NWQ281" s="715"/>
      <c r="NWR281" s="715"/>
      <c r="NWS281" s="715"/>
      <c r="NWT281" s="715"/>
      <c r="NWU281" s="715"/>
      <c r="NWV281" s="715"/>
      <c r="NWW281" s="715"/>
      <c r="NWX281" s="715"/>
      <c r="NWY281" s="715"/>
      <c r="NWZ281" s="715"/>
      <c r="NXA281" s="715"/>
      <c r="NXB281" s="715"/>
      <c r="NXC281" s="715"/>
      <c r="NXD281" s="715"/>
      <c r="NXE281" s="715"/>
      <c r="NXF281" s="715"/>
      <c r="NXG281" s="715"/>
      <c r="NXH281" s="715"/>
      <c r="NXI281" s="715"/>
      <c r="NXJ281" s="715"/>
      <c r="NXK281" s="715"/>
      <c r="NXL281" s="715"/>
      <c r="NXM281" s="715"/>
      <c r="NXN281" s="715"/>
      <c r="NXO281" s="715"/>
      <c r="NXP281" s="715"/>
      <c r="NXQ281" s="715"/>
      <c r="NZK281" s="715"/>
      <c r="NZL281" s="715"/>
      <c r="NZM281" s="715"/>
      <c r="NZN281" s="715"/>
      <c r="NZO281" s="715"/>
      <c r="NZP281" s="715"/>
      <c r="NZQ281" s="715"/>
      <c r="NZR281" s="715"/>
      <c r="NZS281" s="715"/>
      <c r="NZT281" s="715"/>
      <c r="NZU281" s="715"/>
      <c r="NZV281" s="715"/>
      <c r="NZW281" s="715"/>
      <c r="NZX281" s="715"/>
      <c r="NZY281" s="715"/>
      <c r="NZZ281" s="715"/>
      <c r="OAA281" s="715"/>
      <c r="OAB281" s="715"/>
      <c r="OAC281" s="715"/>
      <c r="OAD281" s="715"/>
      <c r="OAE281" s="715"/>
      <c r="OAF281" s="715"/>
      <c r="OAG281" s="715"/>
      <c r="OAH281" s="715"/>
      <c r="OAI281" s="715"/>
      <c r="OAJ281" s="715"/>
      <c r="OAK281" s="715"/>
      <c r="OAL281" s="715"/>
      <c r="OAM281" s="715"/>
      <c r="OAN281" s="715"/>
      <c r="OAO281" s="715"/>
      <c r="OAP281" s="715"/>
      <c r="OAQ281" s="715"/>
      <c r="OAR281" s="715"/>
      <c r="OAS281" s="715"/>
      <c r="OAT281" s="715"/>
      <c r="OAU281" s="715"/>
      <c r="OAV281" s="715"/>
      <c r="OAW281" s="715"/>
      <c r="OAX281" s="715"/>
      <c r="OAY281" s="715"/>
      <c r="OAZ281" s="715"/>
      <c r="OBA281" s="715"/>
      <c r="OBB281" s="715"/>
      <c r="OBC281" s="715"/>
      <c r="OBD281" s="715"/>
      <c r="OBE281" s="715"/>
      <c r="OBF281" s="715"/>
      <c r="OBG281" s="715"/>
      <c r="OBH281" s="715"/>
      <c r="OBI281" s="715"/>
      <c r="OBJ281" s="715"/>
      <c r="OBK281" s="715"/>
      <c r="OBL281" s="715"/>
      <c r="OBM281" s="715"/>
      <c r="OBN281" s="715"/>
      <c r="OBO281" s="715"/>
      <c r="OBP281" s="715"/>
      <c r="OBQ281" s="715"/>
      <c r="OBR281" s="715"/>
      <c r="OBS281" s="715"/>
      <c r="OBT281" s="715"/>
      <c r="OBU281" s="715"/>
      <c r="OBV281" s="715"/>
      <c r="OBW281" s="715"/>
      <c r="OBX281" s="715"/>
      <c r="OBY281" s="715"/>
      <c r="OBZ281" s="715"/>
      <c r="OCA281" s="715"/>
      <c r="ODU281" s="715"/>
      <c r="ODV281" s="715"/>
      <c r="ODW281" s="715"/>
      <c r="ODX281" s="715"/>
      <c r="ODY281" s="715"/>
      <c r="ODZ281" s="715"/>
      <c r="OEA281" s="715"/>
      <c r="OEB281" s="715"/>
      <c r="OEC281" s="715"/>
      <c r="OED281" s="715"/>
      <c r="OEE281" s="715"/>
      <c r="OEF281" s="715"/>
      <c r="OEG281" s="715"/>
      <c r="OEH281" s="715"/>
      <c r="OEI281" s="715"/>
      <c r="OEJ281" s="715"/>
      <c r="OEK281" s="715"/>
      <c r="OEL281" s="715"/>
      <c r="OEM281" s="715"/>
      <c r="OEN281" s="715"/>
      <c r="OEO281" s="715"/>
      <c r="OEP281" s="715"/>
      <c r="OEQ281" s="715"/>
      <c r="OER281" s="715"/>
      <c r="OES281" s="715"/>
      <c r="OET281" s="715"/>
      <c r="OEU281" s="715"/>
      <c r="OEV281" s="715"/>
      <c r="OEW281" s="715"/>
      <c r="OEX281" s="715"/>
      <c r="OEY281" s="715"/>
      <c r="OEZ281" s="715"/>
      <c r="OFA281" s="715"/>
      <c r="OFB281" s="715"/>
      <c r="OFC281" s="715"/>
      <c r="OFD281" s="715"/>
      <c r="OFE281" s="715"/>
      <c r="OFF281" s="715"/>
      <c r="OFG281" s="715"/>
      <c r="OFH281" s="715"/>
      <c r="OFI281" s="715"/>
      <c r="OFJ281" s="715"/>
      <c r="OFK281" s="715"/>
      <c r="OFL281" s="715"/>
      <c r="OFM281" s="715"/>
      <c r="OFN281" s="715"/>
      <c r="OFO281" s="715"/>
      <c r="OFP281" s="715"/>
      <c r="OFQ281" s="715"/>
      <c r="OFR281" s="715"/>
      <c r="OFS281" s="715"/>
      <c r="OFT281" s="715"/>
      <c r="OFU281" s="715"/>
      <c r="OFV281" s="715"/>
      <c r="OFW281" s="715"/>
      <c r="OFX281" s="715"/>
      <c r="OFY281" s="715"/>
      <c r="OFZ281" s="715"/>
      <c r="OGA281" s="715"/>
      <c r="OGB281" s="715"/>
      <c r="OGC281" s="715"/>
      <c r="OGD281" s="715"/>
      <c r="OGE281" s="715"/>
      <c r="OGF281" s="715"/>
      <c r="OGG281" s="715"/>
      <c r="OGH281" s="715"/>
      <c r="OGI281" s="715"/>
      <c r="OGJ281" s="715"/>
      <c r="OGK281" s="715"/>
      <c r="OIE281" s="715"/>
      <c r="OIF281" s="715"/>
      <c r="OIG281" s="715"/>
      <c r="OIH281" s="715"/>
      <c r="OII281" s="715"/>
      <c r="OIJ281" s="715"/>
      <c r="OIK281" s="715"/>
      <c r="OIL281" s="715"/>
      <c r="OIM281" s="715"/>
      <c r="OIN281" s="715"/>
      <c r="OIO281" s="715"/>
      <c r="OIP281" s="715"/>
      <c r="OIQ281" s="715"/>
      <c r="OIR281" s="715"/>
      <c r="OIS281" s="715"/>
      <c r="OIT281" s="715"/>
      <c r="OIU281" s="715"/>
      <c r="OIV281" s="715"/>
      <c r="OIW281" s="715"/>
      <c r="OIX281" s="715"/>
      <c r="OIY281" s="715"/>
      <c r="OIZ281" s="715"/>
      <c r="OJA281" s="715"/>
      <c r="OJB281" s="715"/>
      <c r="OJC281" s="715"/>
      <c r="OJD281" s="715"/>
      <c r="OJE281" s="715"/>
      <c r="OJF281" s="715"/>
      <c r="OJG281" s="715"/>
      <c r="OJH281" s="715"/>
      <c r="OJI281" s="715"/>
      <c r="OJJ281" s="715"/>
      <c r="OJK281" s="715"/>
      <c r="OJL281" s="715"/>
      <c r="OJM281" s="715"/>
      <c r="OJN281" s="715"/>
      <c r="OJO281" s="715"/>
      <c r="OJP281" s="715"/>
      <c r="OJQ281" s="715"/>
      <c r="OJR281" s="715"/>
      <c r="OJS281" s="715"/>
      <c r="OJT281" s="715"/>
      <c r="OJU281" s="715"/>
      <c r="OJV281" s="715"/>
      <c r="OJW281" s="715"/>
      <c r="OJX281" s="715"/>
      <c r="OJY281" s="715"/>
      <c r="OJZ281" s="715"/>
      <c r="OKA281" s="715"/>
      <c r="OKB281" s="715"/>
      <c r="OKC281" s="715"/>
      <c r="OKD281" s="715"/>
      <c r="OKE281" s="715"/>
      <c r="OKF281" s="715"/>
      <c r="OKG281" s="715"/>
      <c r="OKH281" s="715"/>
      <c r="OKI281" s="715"/>
      <c r="OKJ281" s="715"/>
      <c r="OKK281" s="715"/>
      <c r="OKL281" s="715"/>
      <c r="OKM281" s="715"/>
      <c r="OKN281" s="715"/>
      <c r="OKO281" s="715"/>
      <c r="OKP281" s="715"/>
      <c r="OKQ281" s="715"/>
      <c r="OKR281" s="715"/>
      <c r="OKS281" s="715"/>
      <c r="OKT281" s="715"/>
      <c r="OKU281" s="715"/>
      <c r="OMO281" s="715"/>
      <c r="OMP281" s="715"/>
      <c r="OMQ281" s="715"/>
      <c r="OMR281" s="715"/>
      <c r="OMS281" s="715"/>
      <c r="OMT281" s="715"/>
      <c r="OMU281" s="715"/>
      <c r="OMV281" s="715"/>
      <c r="OMW281" s="715"/>
      <c r="OMX281" s="715"/>
      <c r="OMY281" s="715"/>
      <c r="OMZ281" s="715"/>
      <c r="ONA281" s="715"/>
      <c r="ONB281" s="715"/>
      <c r="ONC281" s="715"/>
      <c r="OND281" s="715"/>
      <c r="ONE281" s="715"/>
      <c r="ONF281" s="715"/>
      <c r="ONG281" s="715"/>
      <c r="ONH281" s="715"/>
      <c r="ONI281" s="715"/>
      <c r="ONJ281" s="715"/>
      <c r="ONK281" s="715"/>
      <c r="ONL281" s="715"/>
      <c r="ONM281" s="715"/>
      <c r="ONN281" s="715"/>
      <c r="ONO281" s="715"/>
      <c r="ONP281" s="715"/>
      <c r="ONQ281" s="715"/>
      <c r="ONR281" s="715"/>
      <c r="ONS281" s="715"/>
      <c r="ONT281" s="715"/>
      <c r="ONU281" s="715"/>
      <c r="ONV281" s="715"/>
      <c r="ONW281" s="715"/>
      <c r="ONX281" s="715"/>
      <c r="ONY281" s="715"/>
      <c r="ONZ281" s="715"/>
      <c r="OOA281" s="715"/>
      <c r="OOB281" s="715"/>
      <c r="OOC281" s="715"/>
      <c r="OOD281" s="715"/>
      <c r="OOE281" s="715"/>
      <c r="OOF281" s="715"/>
      <c r="OOG281" s="715"/>
      <c r="OOH281" s="715"/>
      <c r="OOI281" s="715"/>
      <c r="OOJ281" s="715"/>
      <c r="OOK281" s="715"/>
      <c r="OOL281" s="715"/>
      <c r="OOM281" s="715"/>
      <c r="OON281" s="715"/>
      <c r="OOO281" s="715"/>
      <c r="OOP281" s="715"/>
      <c r="OOQ281" s="715"/>
      <c r="OOR281" s="715"/>
      <c r="OOS281" s="715"/>
      <c r="OOT281" s="715"/>
      <c r="OOU281" s="715"/>
      <c r="OOV281" s="715"/>
      <c r="OOW281" s="715"/>
      <c r="OOX281" s="715"/>
      <c r="OOY281" s="715"/>
      <c r="OOZ281" s="715"/>
      <c r="OPA281" s="715"/>
      <c r="OPB281" s="715"/>
      <c r="OPC281" s="715"/>
      <c r="OPD281" s="715"/>
      <c r="OPE281" s="715"/>
      <c r="OQY281" s="715"/>
      <c r="OQZ281" s="715"/>
      <c r="ORA281" s="715"/>
      <c r="ORB281" s="715"/>
      <c r="ORC281" s="715"/>
      <c r="ORD281" s="715"/>
      <c r="ORE281" s="715"/>
      <c r="ORF281" s="715"/>
      <c r="ORG281" s="715"/>
      <c r="ORH281" s="715"/>
      <c r="ORI281" s="715"/>
      <c r="ORJ281" s="715"/>
      <c r="ORK281" s="715"/>
      <c r="ORL281" s="715"/>
      <c r="ORM281" s="715"/>
      <c r="ORN281" s="715"/>
      <c r="ORO281" s="715"/>
      <c r="ORP281" s="715"/>
      <c r="ORQ281" s="715"/>
      <c r="ORR281" s="715"/>
      <c r="ORS281" s="715"/>
      <c r="ORT281" s="715"/>
      <c r="ORU281" s="715"/>
      <c r="ORV281" s="715"/>
      <c r="ORW281" s="715"/>
      <c r="ORX281" s="715"/>
      <c r="ORY281" s="715"/>
      <c r="ORZ281" s="715"/>
      <c r="OSA281" s="715"/>
      <c r="OSB281" s="715"/>
      <c r="OSC281" s="715"/>
      <c r="OSD281" s="715"/>
      <c r="OSE281" s="715"/>
      <c r="OSF281" s="715"/>
      <c r="OSG281" s="715"/>
      <c r="OSH281" s="715"/>
      <c r="OSI281" s="715"/>
      <c r="OSJ281" s="715"/>
      <c r="OSK281" s="715"/>
      <c r="OSL281" s="715"/>
      <c r="OSM281" s="715"/>
      <c r="OSN281" s="715"/>
      <c r="OSO281" s="715"/>
      <c r="OSP281" s="715"/>
      <c r="OSQ281" s="715"/>
      <c r="OSR281" s="715"/>
      <c r="OSS281" s="715"/>
      <c r="OST281" s="715"/>
      <c r="OSU281" s="715"/>
      <c r="OSV281" s="715"/>
      <c r="OSW281" s="715"/>
      <c r="OSX281" s="715"/>
      <c r="OSY281" s="715"/>
      <c r="OSZ281" s="715"/>
      <c r="OTA281" s="715"/>
      <c r="OTB281" s="715"/>
      <c r="OTC281" s="715"/>
      <c r="OTD281" s="715"/>
      <c r="OTE281" s="715"/>
      <c r="OTF281" s="715"/>
      <c r="OTG281" s="715"/>
      <c r="OTH281" s="715"/>
      <c r="OTI281" s="715"/>
      <c r="OTJ281" s="715"/>
      <c r="OTK281" s="715"/>
      <c r="OTL281" s="715"/>
      <c r="OTM281" s="715"/>
      <c r="OTN281" s="715"/>
      <c r="OTO281" s="715"/>
      <c r="OVI281" s="715"/>
      <c r="OVJ281" s="715"/>
      <c r="OVK281" s="715"/>
      <c r="OVL281" s="715"/>
      <c r="OVM281" s="715"/>
      <c r="OVN281" s="715"/>
      <c r="OVO281" s="715"/>
      <c r="OVP281" s="715"/>
      <c r="OVQ281" s="715"/>
      <c r="OVR281" s="715"/>
      <c r="OVS281" s="715"/>
      <c r="OVT281" s="715"/>
      <c r="OVU281" s="715"/>
      <c r="OVV281" s="715"/>
      <c r="OVW281" s="715"/>
      <c r="OVX281" s="715"/>
      <c r="OVY281" s="715"/>
      <c r="OVZ281" s="715"/>
      <c r="OWA281" s="715"/>
      <c r="OWB281" s="715"/>
      <c r="OWC281" s="715"/>
      <c r="OWD281" s="715"/>
      <c r="OWE281" s="715"/>
      <c r="OWF281" s="715"/>
      <c r="OWG281" s="715"/>
      <c r="OWH281" s="715"/>
      <c r="OWI281" s="715"/>
      <c r="OWJ281" s="715"/>
      <c r="OWK281" s="715"/>
      <c r="OWL281" s="715"/>
      <c r="OWM281" s="715"/>
      <c r="OWN281" s="715"/>
      <c r="OWO281" s="715"/>
      <c r="OWP281" s="715"/>
      <c r="OWQ281" s="715"/>
      <c r="OWR281" s="715"/>
      <c r="OWS281" s="715"/>
      <c r="OWT281" s="715"/>
      <c r="OWU281" s="715"/>
      <c r="OWV281" s="715"/>
      <c r="OWW281" s="715"/>
      <c r="OWX281" s="715"/>
      <c r="OWY281" s="715"/>
      <c r="OWZ281" s="715"/>
      <c r="OXA281" s="715"/>
      <c r="OXB281" s="715"/>
      <c r="OXC281" s="715"/>
      <c r="OXD281" s="715"/>
      <c r="OXE281" s="715"/>
      <c r="OXF281" s="715"/>
      <c r="OXG281" s="715"/>
      <c r="OXH281" s="715"/>
      <c r="OXI281" s="715"/>
      <c r="OXJ281" s="715"/>
      <c r="OXK281" s="715"/>
      <c r="OXL281" s="715"/>
      <c r="OXM281" s="715"/>
      <c r="OXN281" s="715"/>
      <c r="OXO281" s="715"/>
      <c r="OXP281" s="715"/>
      <c r="OXQ281" s="715"/>
      <c r="OXR281" s="715"/>
      <c r="OXS281" s="715"/>
      <c r="OXT281" s="715"/>
      <c r="OXU281" s="715"/>
      <c r="OXV281" s="715"/>
      <c r="OXW281" s="715"/>
      <c r="OXX281" s="715"/>
      <c r="OXY281" s="715"/>
      <c r="OZS281" s="715"/>
      <c r="OZT281" s="715"/>
      <c r="OZU281" s="715"/>
      <c r="OZV281" s="715"/>
      <c r="OZW281" s="715"/>
      <c r="OZX281" s="715"/>
      <c r="OZY281" s="715"/>
      <c r="OZZ281" s="715"/>
      <c r="PAA281" s="715"/>
      <c r="PAB281" s="715"/>
      <c r="PAC281" s="715"/>
      <c r="PAD281" s="715"/>
      <c r="PAE281" s="715"/>
      <c r="PAF281" s="715"/>
      <c r="PAG281" s="715"/>
      <c r="PAH281" s="715"/>
      <c r="PAI281" s="715"/>
      <c r="PAJ281" s="715"/>
      <c r="PAK281" s="715"/>
      <c r="PAL281" s="715"/>
      <c r="PAM281" s="715"/>
      <c r="PAN281" s="715"/>
      <c r="PAO281" s="715"/>
      <c r="PAP281" s="715"/>
      <c r="PAQ281" s="715"/>
      <c r="PAR281" s="715"/>
      <c r="PAS281" s="715"/>
      <c r="PAT281" s="715"/>
      <c r="PAU281" s="715"/>
      <c r="PAV281" s="715"/>
      <c r="PAW281" s="715"/>
      <c r="PAX281" s="715"/>
      <c r="PAY281" s="715"/>
      <c r="PAZ281" s="715"/>
      <c r="PBA281" s="715"/>
      <c r="PBB281" s="715"/>
      <c r="PBC281" s="715"/>
      <c r="PBD281" s="715"/>
      <c r="PBE281" s="715"/>
      <c r="PBF281" s="715"/>
      <c r="PBG281" s="715"/>
      <c r="PBH281" s="715"/>
      <c r="PBI281" s="715"/>
      <c r="PBJ281" s="715"/>
      <c r="PBK281" s="715"/>
      <c r="PBL281" s="715"/>
      <c r="PBM281" s="715"/>
      <c r="PBN281" s="715"/>
      <c r="PBO281" s="715"/>
      <c r="PBP281" s="715"/>
      <c r="PBQ281" s="715"/>
      <c r="PBR281" s="715"/>
      <c r="PBS281" s="715"/>
      <c r="PBT281" s="715"/>
      <c r="PBU281" s="715"/>
      <c r="PBV281" s="715"/>
      <c r="PBW281" s="715"/>
      <c r="PBX281" s="715"/>
      <c r="PBY281" s="715"/>
      <c r="PBZ281" s="715"/>
      <c r="PCA281" s="715"/>
      <c r="PCB281" s="715"/>
      <c r="PCC281" s="715"/>
      <c r="PCD281" s="715"/>
      <c r="PCE281" s="715"/>
      <c r="PCF281" s="715"/>
      <c r="PCG281" s="715"/>
      <c r="PCH281" s="715"/>
      <c r="PCI281" s="715"/>
      <c r="PEC281" s="715"/>
      <c r="PED281" s="715"/>
      <c r="PEE281" s="715"/>
      <c r="PEF281" s="715"/>
      <c r="PEG281" s="715"/>
      <c r="PEH281" s="715"/>
      <c r="PEI281" s="715"/>
      <c r="PEJ281" s="715"/>
      <c r="PEK281" s="715"/>
      <c r="PEL281" s="715"/>
      <c r="PEM281" s="715"/>
      <c r="PEN281" s="715"/>
      <c r="PEO281" s="715"/>
      <c r="PEP281" s="715"/>
      <c r="PEQ281" s="715"/>
      <c r="PER281" s="715"/>
      <c r="PES281" s="715"/>
      <c r="PET281" s="715"/>
      <c r="PEU281" s="715"/>
      <c r="PEV281" s="715"/>
      <c r="PEW281" s="715"/>
      <c r="PEX281" s="715"/>
      <c r="PEY281" s="715"/>
      <c r="PEZ281" s="715"/>
      <c r="PFA281" s="715"/>
      <c r="PFB281" s="715"/>
      <c r="PFC281" s="715"/>
      <c r="PFD281" s="715"/>
      <c r="PFE281" s="715"/>
      <c r="PFF281" s="715"/>
      <c r="PFG281" s="715"/>
      <c r="PFH281" s="715"/>
      <c r="PFI281" s="715"/>
      <c r="PFJ281" s="715"/>
      <c r="PFK281" s="715"/>
      <c r="PFL281" s="715"/>
      <c r="PFM281" s="715"/>
      <c r="PFN281" s="715"/>
      <c r="PFO281" s="715"/>
      <c r="PFP281" s="715"/>
      <c r="PFQ281" s="715"/>
      <c r="PFR281" s="715"/>
      <c r="PFS281" s="715"/>
      <c r="PFT281" s="715"/>
      <c r="PFU281" s="715"/>
      <c r="PFV281" s="715"/>
      <c r="PFW281" s="715"/>
      <c r="PFX281" s="715"/>
      <c r="PFY281" s="715"/>
      <c r="PFZ281" s="715"/>
      <c r="PGA281" s="715"/>
      <c r="PGB281" s="715"/>
      <c r="PGC281" s="715"/>
      <c r="PGD281" s="715"/>
      <c r="PGE281" s="715"/>
      <c r="PGF281" s="715"/>
      <c r="PGG281" s="715"/>
      <c r="PGH281" s="715"/>
      <c r="PGI281" s="715"/>
      <c r="PGJ281" s="715"/>
      <c r="PGK281" s="715"/>
      <c r="PGL281" s="715"/>
      <c r="PGM281" s="715"/>
      <c r="PGN281" s="715"/>
      <c r="PGO281" s="715"/>
      <c r="PGP281" s="715"/>
      <c r="PGQ281" s="715"/>
      <c r="PGR281" s="715"/>
      <c r="PGS281" s="715"/>
      <c r="PIM281" s="715"/>
      <c r="PIN281" s="715"/>
      <c r="PIO281" s="715"/>
      <c r="PIP281" s="715"/>
      <c r="PIQ281" s="715"/>
      <c r="PIR281" s="715"/>
      <c r="PIS281" s="715"/>
      <c r="PIT281" s="715"/>
      <c r="PIU281" s="715"/>
      <c r="PIV281" s="715"/>
      <c r="PIW281" s="715"/>
      <c r="PIX281" s="715"/>
      <c r="PIY281" s="715"/>
      <c r="PIZ281" s="715"/>
      <c r="PJA281" s="715"/>
      <c r="PJB281" s="715"/>
      <c r="PJC281" s="715"/>
      <c r="PJD281" s="715"/>
      <c r="PJE281" s="715"/>
      <c r="PJF281" s="715"/>
      <c r="PJG281" s="715"/>
      <c r="PJH281" s="715"/>
      <c r="PJI281" s="715"/>
      <c r="PJJ281" s="715"/>
      <c r="PJK281" s="715"/>
      <c r="PJL281" s="715"/>
      <c r="PJM281" s="715"/>
      <c r="PJN281" s="715"/>
      <c r="PJO281" s="715"/>
      <c r="PJP281" s="715"/>
      <c r="PJQ281" s="715"/>
      <c r="PJR281" s="715"/>
      <c r="PJS281" s="715"/>
      <c r="PJT281" s="715"/>
      <c r="PJU281" s="715"/>
      <c r="PJV281" s="715"/>
      <c r="PJW281" s="715"/>
      <c r="PJX281" s="715"/>
      <c r="PJY281" s="715"/>
      <c r="PJZ281" s="715"/>
      <c r="PKA281" s="715"/>
      <c r="PKB281" s="715"/>
      <c r="PKC281" s="715"/>
      <c r="PKD281" s="715"/>
      <c r="PKE281" s="715"/>
      <c r="PKF281" s="715"/>
      <c r="PKG281" s="715"/>
      <c r="PKH281" s="715"/>
      <c r="PKI281" s="715"/>
      <c r="PKJ281" s="715"/>
      <c r="PKK281" s="715"/>
      <c r="PKL281" s="715"/>
      <c r="PKM281" s="715"/>
      <c r="PKN281" s="715"/>
      <c r="PKO281" s="715"/>
      <c r="PKP281" s="715"/>
      <c r="PKQ281" s="715"/>
      <c r="PKR281" s="715"/>
      <c r="PKS281" s="715"/>
      <c r="PKT281" s="715"/>
      <c r="PKU281" s="715"/>
      <c r="PKV281" s="715"/>
      <c r="PKW281" s="715"/>
      <c r="PKX281" s="715"/>
      <c r="PKY281" s="715"/>
      <c r="PKZ281" s="715"/>
      <c r="PLA281" s="715"/>
      <c r="PLB281" s="715"/>
      <c r="PLC281" s="715"/>
      <c r="PMW281" s="715"/>
      <c r="PMX281" s="715"/>
      <c r="PMY281" s="715"/>
      <c r="PMZ281" s="715"/>
      <c r="PNA281" s="715"/>
      <c r="PNB281" s="715"/>
      <c r="PNC281" s="715"/>
      <c r="PND281" s="715"/>
      <c r="PNE281" s="715"/>
      <c r="PNF281" s="715"/>
      <c r="PNG281" s="715"/>
      <c r="PNH281" s="715"/>
      <c r="PNI281" s="715"/>
      <c r="PNJ281" s="715"/>
      <c r="PNK281" s="715"/>
      <c r="PNL281" s="715"/>
      <c r="PNM281" s="715"/>
      <c r="PNN281" s="715"/>
      <c r="PNO281" s="715"/>
      <c r="PNP281" s="715"/>
      <c r="PNQ281" s="715"/>
      <c r="PNR281" s="715"/>
      <c r="PNS281" s="715"/>
      <c r="PNT281" s="715"/>
      <c r="PNU281" s="715"/>
      <c r="PNV281" s="715"/>
      <c r="PNW281" s="715"/>
      <c r="PNX281" s="715"/>
      <c r="PNY281" s="715"/>
      <c r="PNZ281" s="715"/>
      <c r="POA281" s="715"/>
      <c r="POB281" s="715"/>
      <c r="POC281" s="715"/>
      <c r="POD281" s="715"/>
      <c r="POE281" s="715"/>
      <c r="POF281" s="715"/>
      <c r="POG281" s="715"/>
      <c r="POH281" s="715"/>
      <c r="POI281" s="715"/>
      <c r="POJ281" s="715"/>
      <c r="POK281" s="715"/>
      <c r="POL281" s="715"/>
      <c r="POM281" s="715"/>
      <c r="PON281" s="715"/>
      <c r="POO281" s="715"/>
      <c r="POP281" s="715"/>
      <c r="POQ281" s="715"/>
      <c r="POR281" s="715"/>
      <c r="POS281" s="715"/>
      <c r="POT281" s="715"/>
      <c r="POU281" s="715"/>
      <c r="POV281" s="715"/>
      <c r="POW281" s="715"/>
      <c r="POX281" s="715"/>
      <c r="POY281" s="715"/>
      <c r="POZ281" s="715"/>
      <c r="PPA281" s="715"/>
      <c r="PPB281" s="715"/>
      <c r="PPC281" s="715"/>
      <c r="PPD281" s="715"/>
      <c r="PPE281" s="715"/>
      <c r="PPF281" s="715"/>
      <c r="PPG281" s="715"/>
      <c r="PPH281" s="715"/>
      <c r="PPI281" s="715"/>
      <c r="PPJ281" s="715"/>
      <c r="PPK281" s="715"/>
      <c r="PPL281" s="715"/>
      <c r="PPM281" s="715"/>
      <c r="PRG281" s="715"/>
      <c r="PRH281" s="715"/>
      <c r="PRI281" s="715"/>
      <c r="PRJ281" s="715"/>
      <c r="PRK281" s="715"/>
      <c r="PRL281" s="715"/>
      <c r="PRM281" s="715"/>
      <c r="PRN281" s="715"/>
      <c r="PRO281" s="715"/>
      <c r="PRP281" s="715"/>
      <c r="PRQ281" s="715"/>
      <c r="PRR281" s="715"/>
      <c r="PRS281" s="715"/>
      <c r="PRT281" s="715"/>
      <c r="PRU281" s="715"/>
      <c r="PRV281" s="715"/>
      <c r="PRW281" s="715"/>
      <c r="PRX281" s="715"/>
      <c r="PRY281" s="715"/>
      <c r="PRZ281" s="715"/>
      <c r="PSA281" s="715"/>
      <c r="PSB281" s="715"/>
      <c r="PSC281" s="715"/>
      <c r="PSD281" s="715"/>
      <c r="PSE281" s="715"/>
      <c r="PSF281" s="715"/>
      <c r="PSG281" s="715"/>
      <c r="PSH281" s="715"/>
      <c r="PSI281" s="715"/>
      <c r="PSJ281" s="715"/>
      <c r="PSK281" s="715"/>
      <c r="PSL281" s="715"/>
      <c r="PSM281" s="715"/>
      <c r="PSN281" s="715"/>
      <c r="PSO281" s="715"/>
      <c r="PSP281" s="715"/>
      <c r="PSQ281" s="715"/>
      <c r="PSR281" s="715"/>
      <c r="PSS281" s="715"/>
      <c r="PST281" s="715"/>
      <c r="PSU281" s="715"/>
      <c r="PSV281" s="715"/>
      <c r="PSW281" s="715"/>
      <c r="PSX281" s="715"/>
      <c r="PSY281" s="715"/>
      <c r="PSZ281" s="715"/>
      <c r="PTA281" s="715"/>
      <c r="PTB281" s="715"/>
      <c r="PTC281" s="715"/>
      <c r="PTD281" s="715"/>
      <c r="PTE281" s="715"/>
      <c r="PTF281" s="715"/>
      <c r="PTG281" s="715"/>
      <c r="PTH281" s="715"/>
      <c r="PTI281" s="715"/>
      <c r="PTJ281" s="715"/>
      <c r="PTK281" s="715"/>
      <c r="PTL281" s="715"/>
      <c r="PTM281" s="715"/>
      <c r="PTN281" s="715"/>
      <c r="PTO281" s="715"/>
      <c r="PTP281" s="715"/>
      <c r="PTQ281" s="715"/>
      <c r="PTR281" s="715"/>
      <c r="PTS281" s="715"/>
      <c r="PTT281" s="715"/>
      <c r="PTU281" s="715"/>
      <c r="PTV281" s="715"/>
      <c r="PTW281" s="715"/>
      <c r="PVQ281" s="715"/>
      <c r="PVR281" s="715"/>
      <c r="PVS281" s="715"/>
      <c r="PVT281" s="715"/>
      <c r="PVU281" s="715"/>
      <c r="PVV281" s="715"/>
      <c r="PVW281" s="715"/>
      <c r="PVX281" s="715"/>
      <c r="PVY281" s="715"/>
      <c r="PVZ281" s="715"/>
      <c r="PWA281" s="715"/>
      <c r="PWB281" s="715"/>
      <c r="PWC281" s="715"/>
      <c r="PWD281" s="715"/>
      <c r="PWE281" s="715"/>
      <c r="PWF281" s="715"/>
      <c r="PWG281" s="715"/>
      <c r="PWH281" s="715"/>
      <c r="PWI281" s="715"/>
      <c r="PWJ281" s="715"/>
      <c r="PWK281" s="715"/>
      <c r="PWL281" s="715"/>
      <c r="PWM281" s="715"/>
      <c r="PWN281" s="715"/>
      <c r="PWO281" s="715"/>
      <c r="PWP281" s="715"/>
      <c r="PWQ281" s="715"/>
      <c r="PWR281" s="715"/>
      <c r="PWS281" s="715"/>
      <c r="PWT281" s="715"/>
      <c r="PWU281" s="715"/>
      <c r="PWV281" s="715"/>
      <c r="PWW281" s="715"/>
      <c r="PWX281" s="715"/>
      <c r="PWY281" s="715"/>
      <c r="PWZ281" s="715"/>
      <c r="PXA281" s="715"/>
      <c r="PXB281" s="715"/>
      <c r="PXC281" s="715"/>
      <c r="PXD281" s="715"/>
      <c r="PXE281" s="715"/>
      <c r="PXF281" s="715"/>
      <c r="PXG281" s="715"/>
      <c r="PXH281" s="715"/>
      <c r="PXI281" s="715"/>
      <c r="PXJ281" s="715"/>
      <c r="PXK281" s="715"/>
      <c r="PXL281" s="715"/>
      <c r="PXM281" s="715"/>
      <c r="PXN281" s="715"/>
      <c r="PXO281" s="715"/>
      <c r="PXP281" s="715"/>
      <c r="PXQ281" s="715"/>
      <c r="PXR281" s="715"/>
      <c r="PXS281" s="715"/>
      <c r="PXT281" s="715"/>
      <c r="PXU281" s="715"/>
      <c r="PXV281" s="715"/>
      <c r="PXW281" s="715"/>
      <c r="PXX281" s="715"/>
      <c r="PXY281" s="715"/>
      <c r="PXZ281" s="715"/>
      <c r="PYA281" s="715"/>
      <c r="PYB281" s="715"/>
      <c r="PYC281" s="715"/>
      <c r="PYD281" s="715"/>
      <c r="PYE281" s="715"/>
      <c r="PYF281" s="715"/>
      <c r="PYG281" s="715"/>
      <c r="QAA281" s="715"/>
      <c r="QAB281" s="715"/>
      <c r="QAC281" s="715"/>
      <c r="QAD281" s="715"/>
      <c r="QAE281" s="715"/>
      <c r="QAF281" s="715"/>
      <c r="QAG281" s="715"/>
      <c r="QAH281" s="715"/>
      <c r="QAI281" s="715"/>
      <c r="QAJ281" s="715"/>
      <c r="QAK281" s="715"/>
      <c r="QAL281" s="715"/>
      <c r="QAM281" s="715"/>
      <c r="QAN281" s="715"/>
      <c r="QAO281" s="715"/>
      <c r="QAP281" s="715"/>
      <c r="QAQ281" s="715"/>
      <c r="QAR281" s="715"/>
      <c r="QAS281" s="715"/>
      <c r="QAT281" s="715"/>
      <c r="QAU281" s="715"/>
      <c r="QAV281" s="715"/>
      <c r="QAW281" s="715"/>
      <c r="QAX281" s="715"/>
      <c r="QAY281" s="715"/>
      <c r="QAZ281" s="715"/>
      <c r="QBA281" s="715"/>
      <c r="QBB281" s="715"/>
      <c r="QBC281" s="715"/>
      <c r="QBD281" s="715"/>
      <c r="QBE281" s="715"/>
      <c r="QBF281" s="715"/>
      <c r="QBG281" s="715"/>
      <c r="QBH281" s="715"/>
      <c r="QBI281" s="715"/>
      <c r="QBJ281" s="715"/>
      <c r="QBK281" s="715"/>
      <c r="QBL281" s="715"/>
      <c r="QBM281" s="715"/>
      <c r="QBN281" s="715"/>
      <c r="QBO281" s="715"/>
      <c r="QBP281" s="715"/>
      <c r="QBQ281" s="715"/>
      <c r="QBR281" s="715"/>
      <c r="QBS281" s="715"/>
      <c r="QBT281" s="715"/>
      <c r="QBU281" s="715"/>
      <c r="QBV281" s="715"/>
      <c r="QBW281" s="715"/>
      <c r="QBX281" s="715"/>
      <c r="QBY281" s="715"/>
      <c r="QBZ281" s="715"/>
      <c r="QCA281" s="715"/>
      <c r="QCB281" s="715"/>
      <c r="QCC281" s="715"/>
      <c r="QCD281" s="715"/>
      <c r="QCE281" s="715"/>
      <c r="QCF281" s="715"/>
      <c r="QCG281" s="715"/>
      <c r="QCH281" s="715"/>
      <c r="QCI281" s="715"/>
      <c r="QCJ281" s="715"/>
      <c r="QCK281" s="715"/>
      <c r="QCL281" s="715"/>
      <c r="QCM281" s="715"/>
      <c r="QCN281" s="715"/>
      <c r="QCO281" s="715"/>
      <c r="QCP281" s="715"/>
      <c r="QCQ281" s="715"/>
      <c r="QEK281" s="715"/>
      <c r="QEL281" s="715"/>
      <c r="QEM281" s="715"/>
      <c r="QEN281" s="715"/>
      <c r="QEO281" s="715"/>
      <c r="QEP281" s="715"/>
      <c r="QEQ281" s="715"/>
      <c r="QER281" s="715"/>
      <c r="QES281" s="715"/>
      <c r="QET281" s="715"/>
      <c r="QEU281" s="715"/>
      <c r="QEV281" s="715"/>
      <c r="QEW281" s="715"/>
      <c r="QEX281" s="715"/>
      <c r="QEY281" s="715"/>
      <c r="QEZ281" s="715"/>
      <c r="QFA281" s="715"/>
      <c r="QFB281" s="715"/>
      <c r="QFC281" s="715"/>
      <c r="QFD281" s="715"/>
      <c r="QFE281" s="715"/>
      <c r="QFF281" s="715"/>
      <c r="QFG281" s="715"/>
      <c r="QFH281" s="715"/>
      <c r="QFI281" s="715"/>
      <c r="QFJ281" s="715"/>
      <c r="QFK281" s="715"/>
      <c r="QFL281" s="715"/>
      <c r="QFM281" s="715"/>
      <c r="QFN281" s="715"/>
      <c r="QFO281" s="715"/>
      <c r="QFP281" s="715"/>
      <c r="QFQ281" s="715"/>
      <c r="QFR281" s="715"/>
      <c r="QFS281" s="715"/>
      <c r="QFT281" s="715"/>
      <c r="QFU281" s="715"/>
      <c r="QFV281" s="715"/>
      <c r="QFW281" s="715"/>
      <c r="QFX281" s="715"/>
      <c r="QFY281" s="715"/>
      <c r="QFZ281" s="715"/>
      <c r="QGA281" s="715"/>
      <c r="QGB281" s="715"/>
      <c r="QGC281" s="715"/>
      <c r="QGD281" s="715"/>
      <c r="QGE281" s="715"/>
      <c r="QGF281" s="715"/>
      <c r="QGG281" s="715"/>
      <c r="QGH281" s="715"/>
      <c r="QGI281" s="715"/>
      <c r="QGJ281" s="715"/>
      <c r="QGK281" s="715"/>
      <c r="QGL281" s="715"/>
      <c r="QGM281" s="715"/>
      <c r="QGN281" s="715"/>
      <c r="QGO281" s="715"/>
      <c r="QGP281" s="715"/>
      <c r="QGQ281" s="715"/>
      <c r="QGR281" s="715"/>
      <c r="QGS281" s="715"/>
      <c r="QGT281" s="715"/>
      <c r="QGU281" s="715"/>
      <c r="QGV281" s="715"/>
      <c r="QGW281" s="715"/>
      <c r="QGX281" s="715"/>
      <c r="QGY281" s="715"/>
      <c r="QGZ281" s="715"/>
      <c r="QHA281" s="715"/>
      <c r="QIU281" s="715"/>
      <c r="QIV281" s="715"/>
      <c r="QIW281" s="715"/>
      <c r="QIX281" s="715"/>
      <c r="QIY281" s="715"/>
      <c r="QIZ281" s="715"/>
      <c r="QJA281" s="715"/>
      <c r="QJB281" s="715"/>
      <c r="QJC281" s="715"/>
      <c r="QJD281" s="715"/>
      <c r="QJE281" s="715"/>
      <c r="QJF281" s="715"/>
      <c r="QJG281" s="715"/>
      <c r="QJH281" s="715"/>
      <c r="QJI281" s="715"/>
      <c r="QJJ281" s="715"/>
      <c r="QJK281" s="715"/>
      <c r="QJL281" s="715"/>
      <c r="QJM281" s="715"/>
      <c r="QJN281" s="715"/>
      <c r="QJO281" s="715"/>
      <c r="QJP281" s="715"/>
      <c r="QJQ281" s="715"/>
      <c r="QJR281" s="715"/>
      <c r="QJS281" s="715"/>
      <c r="QJT281" s="715"/>
      <c r="QJU281" s="715"/>
      <c r="QJV281" s="715"/>
      <c r="QJW281" s="715"/>
      <c r="QJX281" s="715"/>
      <c r="QJY281" s="715"/>
      <c r="QJZ281" s="715"/>
      <c r="QKA281" s="715"/>
      <c r="QKB281" s="715"/>
      <c r="QKC281" s="715"/>
      <c r="QKD281" s="715"/>
      <c r="QKE281" s="715"/>
      <c r="QKF281" s="715"/>
      <c r="QKG281" s="715"/>
      <c r="QKH281" s="715"/>
      <c r="QKI281" s="715"/>
      <c r="QKJ281" s="715"/>
      <c r="QKK281" s="715"/>
      <c r="QKL281" s="715"/>
      <c r="QKM281" s="715"/>
      <c r="QKN281" s="715"/>
      <c r="QKO281" s="715"/>
      <c r="QKP281" s="715"/>
      <c r="QKQ281" s="715"/>
      <c r="QKR281" s="715"/>
      <c r="QKS281" s="715"/>
      <c r="QKT281" s="715"/>
      <c r="QKU281" s="715"/>
      <c r="QKV281" s="715"/>
      <c r="QKW281" s="715"/>
      <c r="QKX281" s="715"/>
      <c r="QKY281" s="715"/>
      <c r="QKZ281" s="715"/>
      <c r="QLA281" s="715"/>
      <c r="QLB281" s="715"/>
      <c r="QLC281" s="715"/>
      <c r="QLD281" s="715"/>
      <c r="QLE281" s="715"/>
      <c r="QLF281" s="715"/>
      <c r="QLG281" s="715"/>
      <c r="QLH281" s="715"/>
      <c r="QLI281" s="715"/>
      <c r="QLJ281" s="715"/>
      <c r="QLK281" s="715"/>
      <c r="QNE281" s="715"/>
      <c r="QNF281" s="715"/>
      <c r="QNG281" s="715"/>
      <c r="QNH281" s="715"/>
      <c r="QNI281" s="715"/>
      <c r="QNJ281" s="715"/>
      <c r="QNK281" s="715"/>
      <c r="QNL281" s="715"/>
      <c r="QNM281" s="715"/>
      <c r="QNN281" s="715"/>
      <c r="QNO281" s="715"/>
      <c r="QNP281" s="715"/>
      <c r="QNQ281" s="715"/>
      <c r="QNR281" s="715"/>
      <c r="QNS281" s="715"/>
      <c r="QNT281" s="715"/>
      <c r="QNU281" s="715"/>
      <c r="QNV281" s="715"/>
      <c r="QNW281" s="715"/>
      <c r="QNX281" s="715"/>
      <c r="QNY281" s="715"/>
      <c r="QNZ281" s="715"/>
      <c r="QOA281" s="715"/>
      <c r="QOB281" s="715"/>
      <c r="QOC281" s="715"/>
      <c r="QOD281" s="715"/>
      <c r="QOE281" s="715"/>
      <c r="QOF281" s="715"/>
      <c r="QOG281" s="715"/>
      <c r="QOH281" s="715"/>
      <c r="QOI281" s="715"/>
      <c r="QOJ281" s="715"/>
      <c r="QOK281" s="715"/>
      <c r="QOL281" s="715"/>
      <c r="QOM281" s="715"/>
      <c r="QON281" s="715"/>
      <c r="QOO281" s="715"/>
      <c r="QOP281" s="715"/>
      <c r="QOQ281" s="715"/>
      <c r="QOR281" s="715"/>
      <c r="QOS281" s="715"/>
      <c r="QOT281" s="715"/>
      <c r="QOU281" s="715"/>
      <c r="QOV281" s="715"/>
      <c r="QOW281" s="715"/>
      <c r="QOX281" s="715"/>
      <c r="QOY281" s="715"/>
      <c r="QOZ281" s="715"/>
      <c r="QPA281" s="715"/>
      <c r="QPB281" s="715"/>
      <c r="QPC281" s="715"/>
      <c r="QPD281" s="715"/>
      <c r="QPE281" s="715"/>
      <c r="QPF281" s="715"/>
      <c r="QPG281" s="715"/>
      <c r="QPH281" s="715"/>
      <c r="QPI281" s="715"/>
      <c r="QPJ281" s="715"/>
      <c r="QPK281" s="715"/>
      <c r="QPL281" s="715"/>
      <c r="QPM281" s="715"/>
      <c r="QPN281" s="715"/>
      <c r="QPO281" s="715"/>
      <c r="QPP281" s="715"/>
      <c r="QPQ281" s="715"/>
      <c r="QPR281" s="715"/>
      <c r="QPS281" s="715"/>
      <c r="QPT281" s="715"/>
      <c r="QPU281" s="715"/>
      <c r="QRO281" s="715"/>
      <c r="QRP281" s="715"/>
      <c r="QRQ281" s="715"/>
      <c r="QRR281" s="715"/>
      <c r="QRS281" s="715"/>
      <c r="QRT281" s="715"/>
      <c r="QRU281" s="715"/>
      <c r="QRV281" s="715"/>
      <c r="QRW281" s="715"/>
      <c r="QRX281" s="715"/>
      <c r="QRY281" s="715"/>
      <c r="QRZ281" s="715"/>
      <c r="QSA281" s="715"/>
      <c r="QSB281" s="715"/>
      <c r="QSC281" s="715"/>
      <c r="QSD281" s="715"/>
      <c r="QSE281" s="715"/>
      <c r="QSF281" s="715"/>
      <c r="QSG281" s="715"/>
      <c r="QSH281" s="715"/>
      <c r="QSI281" s="715"/>
      <c r="QSJ281" s="715"/>
      <c r="QSK281" s="715"/>
      <c r="QSL281" s="715"/>
      <c r="QSM281" s="715"/>
      <c r="QSN281" s="715"/>
      <c r="QSO281" s="715"/>
      <c r="QSP281" s="715"/>
      <c r="QSQ281" s="715"/>
      <c r="QSR281" s="715"/>
      <c r="QSS281" s="715"/>
      <c r="QST281" s="715"/>
      <c r="QSU281" s="715"/>
      <c r="QSV281" s="715"/>
      <c r="QSW281" s="715"/>
      <c r="QSX281" s="715"/>
      <c r="QSY281" s="715"/>
      <c r="QSZ281" s="715"/>
      <c r="QTA281" s="715"/>
      <c r="QTB281" s="715"/>
      <c r="QTC281" s="715"/>
      <c r="QTD281" s="715"/>
      <c r="QTE281" s="715"/>
      <c r="QTF281" s="715"/>
      <c r="QTG281" s="715"/>
      <c r="QTH281" s="715"/>
      <c r="QTI281" s="715"/>
      <c r="QTJ281" s="715"/>
      <c r="QTK281" s="715"/>
      <c r="QTL281" s="715"/>
      <c r="QTM281" s="715"/>
      <c r="QTN281" s="715"/>
      <c r="QTO281" s="715"/>
      <c r="QTP281" s="715"/>
      <c r="QTQ281" s="715"/>
      <c r="QTR281" s="715"/>
      <c r="QTS281" s="715"/>
      <c r="QTT281" s="715"/>
      <c r="QTU281" s="715"/>
      <c r="QTV281" s="715"/>
      <c r="QTW281" s="715"/>
      <c r="QTX281" s="715"/>
      <c r="QTY281" s="715"/>
      <c r="QTZ281" s="715"/>
      <c r="QUA281" s="715"/>
      <c r="QUB281" s="715"/>
      <c r="QUC281" s="715"/>
      <c r="QUD281" s="715"/>
      <c r="QUE281" s="715"/>
      <c r="QVY281" s="715"/>
      <c r="QVZ281" s="715"/>
      <c r="QWA281" s="715"/>
      <c r="QWB281" s="715"/>
      <c r="QWC281" s="715"/>
      <c r="QWD281" s="715"/>
      <c r="QWE281" s="715"/>
      <c r="QWF281" s="715"/>
      <c r="QWG281" s="715"/>
      <c r="QWH281" s="715"/>
      <c r="QWI281" s="715"/>
      <c r="QWJ281" s="715"/>
      <c r="QWK281" s="715"/>
      <c r="QWL281" s="715"/>
      <c r="QWM281" s="715"/>
      <c r="QWN281" s="715"/>
      <c r="QWO281" s="715"/>
      <c r="QWP281" s="715"/>
      <c r="QWQ281" s="715"/>
      <c r="QWR281" s="715"/>
      <c r="QWS281" s="715"/>
      <c r="QWT281" s="715"/>
      <c r="QWU281" s="715"/>
      <c r="QWV281" s="715"/>
      <c r="QWW281" s="715"/>
      <c r="QWX281" s="715"/>
      <c r="QWY281" s="715"/>
      <c r="QWZ281" s="715"/>
      <c r="QXA281" s="715"/>
      <c r="QXB281" s="715"/>
      <c r="QXC281" s="715"/>
      <c r="QXD281" s="715"/>
      <c r="QXE281" s="715"/>
      <c r="QXF281" s="715"/>
      <c r="QXG281" s="715"/>
      <c r="QXH281" s="715"/>
      <c r="QXI281" s="715"/>
      <c r="QXJ281" s="715"/>
      <c r="QXK281" s="715"/>
      <c r="QXL281" s="715"/>
      <c r="QXM281" s="715"/>
      <c r="QXN281" s="715"/>
      <c r="QXO281" s="715"/>
      <c r="QXP281" s="715"/>
      <c r="QXQ281" s="715"/>
      <c r="QXR281" s="715"/>
      <c r="QXS281" s="715"/>
      <c r="QXT281" s="715"/>
      <c r="QXU281" s="715"/>
      <c r="QXV281" s="715"/>
      <c r="QXW281" s="715"/>
      <c r="QXX281" s="715"/>
      <c r="QXY281" s="715"/>
      <c r="QXZ281" s="715"/>
      <c r="QYA281" s="715"/>
      <c r="QYB281" s="715"/>
      <c r="QYC281" s="715"/>
      <c r="QYD281" s="715"/>
      <c r="QYE281" s="715"/>
      <c r="QYF281" s="715"/>
      <c r="QYG281" s="715"/>
      <c r="QYH281" s="715"/>
      <c r="QYI281" s="715"/>
      <c r="QYJ281" s="715"/>
      <c r="QYK281" s="715"/>
      <c r="QYL281" s="715"/>
      <c r="QYM281" s="715"/>
      <c r="QYN281" s="715"/>
      <c r="QYO281" s="715"/>
      <c r="RAI281" s="715"/>
      <c r="RAJ281" s="715"/>
      <c r="RAK281" s="715"/>
      <c r="RAL281" s="715"/>
      <c r="RAM281" s="715"/>
      <c r="RAN281" s="715"/>
      <c r="RAO281" s="715"/>
      <c r="RAP281" s="715"/>
      <c r="RAQ281" s="715"/>
      <c r="RAR281" s="715"/>
      <c r="RAS281" s="715"/>
      <c r="RAT281" s="715"/>
      <c r="RAU281" s="715"/>
      <c r="RAV281" s="715"/>
      <c r="RAW281" s="715"/>
      <c r="RAX281" s="715"/>
      <c r="RAY281" s="715"/>
      <c r="RAZ281" s="715"/>
      <c r="RBA281" s="715"/>
      <c r="RBB281" s="715"/>
      <c r="RBC281" s="715"/>
      <c r="RBD281" s="715"/>
      <c r="RBE281" s="715"/>
      <c r="RBF281" s="715"/>
      <c r="RBG281" s="715"/>
      <c r="RBH281" s="715"/>
      <c r="RBI281" s="715"/>
      <c r="RBJ281" s="715"/>
      <c r="RBK281" s="715"/>
      <c r="RBL281" s="715"/>
      <c r="RBM281" s="715"/>
      <c r="RBN281" s="715"/>
      <c r="RBO281" s="715"/>
      <c r="RBP281" s="715"/>
      <c r="RBQ281" s="715"/>
      <c r="RBR281" s="715"/>
      <c r="RBS281" s="715"/>
      <c r="RBT281" s="715"/>
      <c r="RBU281" s="715"/>
      <c r="RBV281" s="715"/>
      <c r="RBW281" s="715"/>
      <c r="RBX281" s="715"/>
      <c r="RBY281" s="715"/>
      <c r="RBZ281" s="715"/>
      <c r="RCA281" s="715"/>
      <c r="RCB281" s="715"/>
      <c r="RCC281" s="715"/>
      <c r="RCD281" s="715"/>
      <c r="RCE281" s="715"/>
      <c r="RCF281" s="715"/>
      <c r="RCG281" s="715"/>
      <c r="RCH281" s="715"/>
      <c r="RCI281" s="715"/>
      <c r="RCJ281" s="715"/>
      <c r="RCK281" s="715"/>
      <c r="RCL281" s="715"/>
      <c r="RCM281" s="715"/>
      <c r="RCN281" s="715"/>
      <c r="RCO281" s="715"/>
      <c r="RCP281" s="715"/>
      <c r="RCQ281" s="715"/>
      <c r="RCR281" s="715"/>
      <c r="RCS281" s="715"/>
      <c r="RCT281" s="715"/>
      <c r="RCU281" s="715"/>
      <c r="RCV281" s="715"/>
      <c r="RCW281" s="715"/>
      <c r="RCX281" s="715"/>
      <c r="RCY281" s="715"/>
      <c r="RES281" s="715"/>
      <c r="RET281" s="715"/>
      <c r="REU281" s="715"/>
      <c r="REV281" s="715"/>
      <c r="REW281" s="715"/>
      <c r="REX281" s="715"/>
      <c r="REY281" s="715"/>
      <c r="REZ281" s="715"/>
      <c r="RFA281" s="715"/>
      <c r="RFB281" s="715"/>
      <c r="RFC281" s="715"/>
      <c r="RFD281" s="715"/>
      <c r="RFE281" s="715"/>
      <c r="RFF281" s="715"/>
      <c r="RFG281" s="715"/>
      <c r="RFH281" s="715"/>
      <c r="RFI281" s="715"/>
      <c r="RFJ281" s="715"/>
      <c r="RFK281" s="715"/>
      <c r="RFL281" s="715"/>
      <c r="RFM281" s="715"/>
      <c r="RFN281" s="715"/>
      <c r="RFO281" s="715"/>
      <c r="RFP281" s="715"/>
      <c r="RFQ281" s="715"/>
      <c r="RFR281" s="715"/>
      <c r="RFS281" s="715"/>
      <c r="RFT281" s="715"/>
      <c r="RFU281" s="715"/>
      <c r="RFV281" s="715"/>
      <c r="RFW281" s="715"/>
      <c r="RFX281" s="715"/>
      <c r="RFY281" s="715"/>
      <c r="RFZ281" s="715"/>
      <c r="RGA281" s="715"/>
      <c r="RGB281" s="715"/>
      <c r="RGC281" s="715"/>
      <c r="RGD281" s="715"/>
      <c r="RGE281" s="715"/>
      <c r="RGF281" s="715"/>
      <c r="RGG281" s="715"/>
      <c r="RGH281" s="715"/>
      <c r="RGI281" s="715"/>
      <c r="RGJ281" s="715"/>
      <c r="RGK281" s="715"/>
      <c r="RGL281" s="715"/>
      <c r="RGM281" s="715"/>
      <c r="RGN281" s="715"/>
      <c r="RGO281" s="715"/>
      <c r="RGP281" s="715"/>
      <c r="RGQ281" s="715"/>
      <c r="RGR281" s="715"/>
      <c r="RGS281" s="715"/>
      <c r="RGT281" s="715"/>
      <c r="RGU281" s="715"/>
      <c r="RGV281" s="715"/>
      <c r="RGW281" s="715"/>
      <c r="RGX281" s="715"/>
      <c r="RGY281" s="715"/>
      <c r="RGZ281" s="715"/>
      <c r="RHA281" s="715"/>
      <c r="RHB281" s="715"/>
      <c r="RHC281" s="715"/>
      <c r="RHD281" s="715"/>
      <c r="RHE281" s="715"/>
      <c r="RHF281" s="715"/>
      <c r="RHG281" s="715"/>
      <c r="RHH281" s="715"/>
      <c r="RHI281" s="715"/>
      <c r="RJC281" s="715"/>
      <c r="RJD281" s="715"/>
      <c r="RJE281" s="715"/>
      <c r="RJF281" s="715"/>
      <c r="RJG281" s="715"/>
      <c r="RJH281" s="715"/>
      <c r="RJI281" s="715"/>
      <c r="RJJ281" s="715"/>
      <c r="RJK281" s="715"/>
      <c r="RJL281" s="715"/>
      <c r="RJM281" s="715"/>
      <c r="RJN281" s="715"/>
      <c r="RJO281" s="715"/>
      <c r="RJP281" s="715"/>
      <c r="RJQ281" s="715"/>
      <c r="RJR281" s="715"/>
      <c r="RJS281" s="715"/>
      <c r="RJT281" s="715"/>
      <c r="RJU281" s="715"/>
      <c r="RJV281" s="715"/>
      <c r="RJW281" s="715"/>
      <c r="RJX281" s="715"/>
      <c r="RJY281" s="715"/>
      <c r="RJZ281" s="715"/>
      <c r="RKA281" s="715"/>
      <c r="RKB281" s="715"/>
      <c r="RKC281" s="715"/>
      <c r="RKD281" s="715"/>
      <c r="RKE281" s="715"/>
      <c r="RKF281" s="715"/>
      <c r="RKG281" s="715"/>
      <c r="RKH281" s="715"/>
      <c r="RKI281" s="715"/>
      <c r="RKJ281" s="715"/>
      <c r="RKK281" s="715"/>
      <c r="RKL281" s="715"/>
      <c r="RKM281" s="715"/>
      <c r="RKN281" s="715"/>
      <c r="RKO281" s="715"/>
      <c r="RKP281" s="715"/>
      <c r="RKQ281" s="715"/>
      <c r="RKR281" s="715"/>
      <c r="RKS281" s="715"/>
      <c r="RKT281" s="715"/>
      <c r="RKU281" s="715"/>
      <c r="RKV281" s="715"/>
      <c r="RKW281" s="715"/>
      <c r="RKX281" s="715"/>
      <c r="RKY281" s="715"/>
      <c r="RKZ281" s="715"/>
      <c r="RLA281" s="715"/>
      <c r="RLB281" s="715"/>
      <c r="RLC281" s="715"/>
      <c r="RLD281" s="715"/>
      <c r="RLE281" s="715"/>
      <c r="RLF281" s="715"/>
      <c r="RLG281" s="715"/>
      <c r="RLH281" s="715"/>
      <c r="RLI281" s="715"/>
      <c r="RLJ281" s="715"/>
      <c r="RLK281" s="715"/>
      <c r="RLL281" s="715"/>
      <c r="RLM281" s="715"/>
      <c r="RLN281" s="715"/>
      <c r="RLO281" s="715"/>
      <c r="RLP281" s="715"/>
      <c r="RLQ281" s="715"/>
      <c r="RLR281" s="715"/>
      <c r="RLS281" s="715"/>
      <c r="RNM281" s="715"/>
      <c r="RNN281" s="715"/>
      <c r="RNO281" s="715"/>
      <c r="RNP281" s="715"/>
      <c r="RNQ281" s="715"/>
      <c r="RNR281" s="715"/>
      <c r="RNS281" s="715"/>
      <c r="RNT281" s="715"/>
      <c r="RNU281" s="715"/>
      <c r="RNV281" s="715"/>
      <c r="RNW281" s="715"/>
      <c r="RNX281" s="715"/>
      <c r="RNY281" s="715"/>
      <c r="RNZ281" s="715"/>
      <c r="ROA281" s="715"/>
      <c r="ROB281" s="715"/>
      <c r="ROC281" s="715"/>
      <c r="ROD281" s="715"/>
      <c r="ROE281" s="715"/>
      <c r="ROF281" s="715"/>
      <c r="ROG281" s="715"/>
      <c r="ROH281" s="715"/>
      <c r="ROI281" s="715"/>
      <c r="ROJ281" s="715"/>
      <c r="ROK281" s="715"/>
      <c r="ROL281" s="715"/>
      <c r="ROM281" s="715"/>
      <c r="RON281" s="715"/>
      <c r="ROO281" s="715"/>
      <c r="ROP281" s="715"/>
      <c r="ROQ281" s="715"/>
      <c r="ROR281" s="715"/>
      <c r="ROS281" s="715"/>
      <c r="ROT281" s="715"/>
      <c r="ROU281" s="715"/>
      <c r="ROV281" s="715"/>
      <c r="ROW281" s="715"/>
      <c r="ROX281" s="715"/>
      <c r="ROY281" s="715"/>
      <c r="ROZ281" s="715"/>
      <c r="RPA281" s="715"/>
      <c r="RPB281" s="715"/>
      <c r="RPC281" s="715"/>
      <c r="RPD281" s="715"/>
      <c r="RPE281" s="715"/>
      <c r="RPF281" s="715"/>
      <c r="RPG281" s="715"/>
      <c r="RPH281" s="715"/>
      <c r="RPI281" s="715"/>
      <c r="RPJ281" s="715"/>
      <c r="RPK281" s="715"/>
      <c r="RPL281" s="715"/>
      <c r="RPM281" s="715"/>
      <c r="RPN281" s="715"/>
      <c r="RPO281" s="715"/>
      <c r="RPP281" s="715"/>
      <c r="RPQ281" s="715"/>
      <c r="RPR281" s="715"/>
      <c r="RPS281" s="715"/>
      <c r="RPT281" s="715"/>
      <c r="RPU281" s="715"/>
      <c r="RPV281" s="715"/>
      <c r="RPW281" s="715"/>
      <c r="RPX281" s="715"/>
      <c r="RPY281" s="715"/>
      <c r="RPZ281" s="715"/>
      <c r="RQA281" s="715"/>
      <c r="RQB281" s="715"/>
      <c r="RQC281" s="715"/>
      <c r="RRW281" s="715"/>
      <c r="RRX281" s="715"/>
      <c r="RRY281" s="715"/>
      <c r="RRZ281" s="715"/>
      <c r="RSA281" s="715"/>
      <c r="RSB281" s="715"/>
      <c r="RSC281" s="715"/>
      <c r="RSD281" s="715"/>
      <c r="RSE281" s="715"/>
      <c r="RSF281" s="715"/>
      <c r="RSG281" s="715"/>
      <c r="RSH281" s="715"/>
      <c r="RSI281" s="715"/>
      <c r="RSJ281" s="715"/>
      <c r="RSK281" s="715"/>
      <c r="RSL281" s="715"/>
      <c r="RSM281" s="715"/>
      <c r="RSN281" s="715"/>
      <c r="RSO281" s="715"/>
      <c r="RSP281" s="715"/>
      <c r="RSQ281" s="715"/>
      <c r="RSR281" s="715"/>
      <c r="RSS281" s="715"/>
      <c r="RST281" s="715"/>
      <c r="RSU281" s="715"/>
      <c r="RSV281" s="715"/>
      <c r="RSW281" s="715"/>
      <c r="RSX281" s="715"/>
      <c r="RSY281" s="715"/>
      <c r="RSZ281" s="715"/>
      <c r="RTA281" s="715"/>
      <c r="RTB281" s="715"/>
      <c r="RTC281" s="715"/>
      <c r="RTD281" s="715"/>
      <c r="RTE281" s="715"/>
      <c r="RTF281" s="715"/>
      <c r="RTG281" s="715"/>
      <c r="RTH281" s="715"/>
      <c r="RTI281" s="715"/>
      <c r="RTJ281" s="715"/>
      <c r="RTK281" s="715"/>
      <c r="RTL281" s="715"/>
      <c r="RTM281" s="715"/>
      <c r="RTN281" s="715"/>
      <c r="RTO281" s="715"/>
      <c r="RTP281" s="715"/>
      <c r="RTQ281" s="715"/>
      <c r="RTR281" s="715"/>
      <c r="RTS281" s="715"/>
      <c r="RTT281" s="715"/>
      <c r="RTU281" s="715"/>
      <c r="RTV281" s="715"/>
      <c r="RTW281" s="715"/>
      <c r="RTX281" s="715"/>
      <c r="RTY281" s="715"/>
      <c r="RTZ281" s="715"/>
      <c r="RUA281" s="715"/>
      <c r="RUB281" s="715"/>
      <c r="RUC281" s="715"/>
      <c r="RUD281" s="715"/>
      <c r="RUE281" s="715"/>
      <c r="RUF281" s="715"/>
      <c r="RUG281" s="715"/>
      <c r="RUH281" s="715"/>
      <c r="RUI281" s="715"/>
      <c r="RUJ281" s="715"/>
      <c r="RUK281" s="715"/>
      <c r="RUL281" s="715"/>
      <c r="RUM281" s="715"/>
      <c r="RWG281" s="715"/>
      <c r="RWH281" s="715"/>
      <c r="RWI281" s="715"/>
      <c r="RWJ281" s="715"/>
      <c r="RWK281" s="715"/>
      <c r="RWL281" s="715"/>
      <c r="RWM281" s="715"/>
      <c r="RWN281" s="715"/>
      <c r="RWO281" s="715"/>
      <c r="RWP281" s="715"/>
      <c r="RWQ281" s="715"/>
      <c r="RWR281" s="715"/>
      <c r="RWS281" s="715"/>
      <c r="RWT281" s="715"/>
      <c r="RWU281" s="715"/>
      <c r="RWV281" s="715"/>
      <c r="RWW281" s="715"/>
      <c r="RWX281" s="715"/>
      <c r="RWY281" s="715"/>
      <c r="RWZ281" s="715"/>
      <c r="RXA281" s="715"/>
      <c r="RXB281" s="715"/>
      <c r="RXC281" s="715"/>
      <c r="RXD281" s="715"/>
      <c r="RXE281" s="715"/>
      <c r="RXF281" s="715"/>
      <c r="RXG281" s="715"/>
      <c r="RXH281" s="715"/>
      <c r="RXI281" s="715"/>
      <c r="RXJ281" s="715"/>
      <c r="RXK281" s="715"/>
      <c r="RXL281" s="715"/>
      <c r="RXM281" s="715"/>
      <c r="RXN281" s="715"/>
      <c r="RXO281" s="715"/>
      <c r="RXP281" s="715"/>
      <c r="RXQ281" s="715"/>
      <c r="RXR281" s="715"/>
      <c r="RXS281" s="715"/>
      <c r="RXT281" s="715"/>
      <c r="RXU281" s="715"/>
      <c r="RXV281" s="715"/>
      <c r="RXW281" s="715"/>
      <c r="RXX281" s="715"/>
      <c r="RXY281" s="715"/>
      <c r="RXZ281" s="715"/>
      <c r="RYA281" s="715"/>
      <c r="RYB281" s="715"/>
      <c r="RYC281" s="715"/>
      <c r="RYD281" s="715"/>
      <c r="RYE281" s="715"/>
      <c r="RYF281" s="715"/>
      <c r="RYG281" s="715"/>
      <c r="RYH281" s="715"/>
      <c r="RYI281" s="715"/>
      <c r="RYJ281" s="715"/>
      <c r="RYK281" s="715"/>
      <c r="RYL281" s="715"/>
      <c r="RYM281" s="715"/>
      <c r="RYN281" s="715"/>
      <c r="RYO281" s="715"/>
      <c r="RYP281" s="715"/>
      <c r="RYQ281" s="715"/>
      <c r="RYR281" s="715"/>
      <c r="RYS281" s="715"/>
      <c r="RYT281" s="715"/>
      <c r="RYU281" s="715"/>
      <c r="RYV281" s="715"/>
      <c r="RYW281" s="715"/>
      <c r="SAQ281" s="715"/>
      <c r="SAR281" s="715"/>
      <c r="SAS281" s="715"/>
      <c r="SAT281" s="715"/>
      <c r="SAU281" s="715"/>
      <c r="SAV281" s="715"/>
      <c r="SAW281" s="715"/>
      <c r="SAX281" s="715"/>
      <c r="SAY281" s="715"/>
      <c r="SAZ281" s="715"/>
      <c r="SBA281" s="715"/>
      <c r="SBB281" s="715"/>
      <c r="SBC281" s="715"/>
      <c r="SBD281" s="715"/>
      <c r="SBE281" s="715"/>
      <c r="SBF281" s="715"/>
      <c r="SBG281" s="715"/>
      <c r="SBH281" s="715"/>
      <c r="SBI281" s="715"/>
      <c r="SBJ281" s="715"/>
      <c r="SBK281" s="715"/>
      <c r="SBL281" s="715"/>
      <c r="SBM281" s="715"/>
      <c r="SBN281" s="715"/>
      <c r="SBO281" s="715"/>
      <c r="SBP281" s="715"/>
      <c r="SBQ281" s="715"/>
      <c r="SBR281" s="715"/>
      <c r="SBS281" s="715"/>
      <c r="SBT281" s="715"/>
      <c r="SBU281" s="715"/>
      <c r="SBV281" s="715"/>
      <c r="SBW281" s="715"/>
      <c r="SBX281" s="715"/>
      <c r="SBY281" s="715"/>
      <c r="SBZ281" s="715"/>
      <c r="SCA281" s="715"/>
      <c r="SCB281" s="715"/>
      <c r="SCC281" s="715"/>
      <c r="SCD281" s="715"/>
      <c r="SCE281" s="715"/>
      <c r="SCF281" s="715"/>
      <c r="SCG281" s="715"/>
      <c r="SCH281" s="715"/>
      <c r="SCI281" s="715"/>
      <c r="SCJ281" s="715"/>
      <c r="SCK281" s="715"/>
      <c r="SCL281" s="715"/>
      <c r="SCM281" s="715"/>
      <c r="SCN281" s="715"/>
      <c r="SCO281" s="715"/>
      <c r="SCP281" s="715"/>
      <c r="SCQ281" s="715"/>
      <c r="SCR281" s="715"/>
      <c r="SCS281" s="715"/>
      <c r="SCT281" s="715"/>
      <c r="SCU281" s="715"/>
      <c r="SCV281" s="715"/>
      <c r="SCW281" s="715"/>
      <c r="SCX281" s="715"/>
      <c r="SCY281" s="715"/>
      <c r="SCZ281" s="715"/>
      <c r="SDA281" s="715"/>
      <c r="SDB281" s="715"/>
      <c r="SDC281" s="715"/>
      <c r="SDD281" s="715"/>
      <c r="SDE281" s="715"/>
      <c r="SDF281" s="715"/>
      <c r="SDG281" s="715"/>
      <c r="SFA281" s="715"/>
      <c r="SFB281" s="715"/>
      <c r="SFC281" s="715"/>
      <c r="SFD281" s="715"/>
      <c r="SFE281" s="715"/>
      <c r="SFF281" s="715"/>
      <c r="SFG281" s="715"/>
      <c r="SFH281" s="715"/>
      <c r="SFI281" s="715"/>
      <c r="SFJ281" s="715"/>
      <c r="SFK281" s="715"/>
      <c r="SFL281" s="715"/>
      <c r="SFM281" s="715"/>
      <c r="SFN281" s="715"/>
      <c r="SFO281" s="715"/>
      <c r="SFP281" s="715"/>
      <c r="SFQ281" s="715"/>
      <c r="SFR281" s="715"/>
      <c r="SFS281" s="715"/>
      <c r="SFT281" s="715"/>
      <c r="SFU281" s="715"/>
      <c r="SFV281" s="715"/>
      <c r="SFW281" s="715"/>
      <c r="SFX281" s="715"/>
      <c r="SFY281" s="715"/>
      <c r="SFZ281" s="715"/>
      <c r="SGA281" s="715"/>
      <c r="SGB281" s="715"/>
      <c r="SGC281" s="715"/>
      <c r="SGD281" s="715"/>
      <c r="SGE281" s="715"/>
      <c r="SGF281" s="715"/>
      <c r="SGG281" s="715"/>
      <c r="SGH281" s="715"/>
      <c r="SGI281" s="715"/>
      <c r="SGJ281" s="715"/>
      <c r="SGK281" s="715"/>
      <c r="SGL281" s="715"/>
      <c r="SGM281" s="715"/>
      <c r="SGN281" s="715"/>
      <c r="SGO281" s="715"/>
      <c r="SGP281" s="715"/>
      <c r="SGQ281" s="715"/>
      <c r="SGR281" s="715"/>
      <c r="SGS281" s="715"/>
      <c r="SGT281" s="715"/>
      <c r="SGU281" s="715"/>
      <c r="SGV281" s="715"/>
      <c r="SGW281" s="715"/>
      <c r="SGX281" s="715"/>
      <c r="SGY281" s="715"/>
      <c r="SGZ281" s="715"/>
      <c r="SHA281" s="715"/>
      <c r="SHB281" s="715"/>
      <c r="SHC281" s="715"/>
      <c r="SHD281" s="715"/>
      <c r="SHE281" s="715"/>
      <c r="SHF281" s="715"/>
      <c r="SHG281" s="715"/>
      <c r="SHH281" s="715"/>
      <c r="SHI281" s="715"/>
      <c r="SHJ281" s="715"/>
      <c r="SHK281" s="715"/>
      <c r="SHL281" s="715"/>
      <c r="SHM281" s="715"/>
      <c r="SHN281" s="715"/>
      <c r="SHO281" s="715"/>
      <c r="SHP281" s="715"/>
      <c r="SHQ281" s="715"/>
      <c r="SJK281" s="715"/>
      <c r="SJL281" s="715"/>
      <c r="SJM281" s="715"/>
      <c r="SJN281" s="715"/>
      <c r="SJO281" s="715"/>
      <c r="SJP281" s="715"/>
      <c r="SJQ281" s="715"/>
      <c r="SJR281" s="715"/>
      <c r="SJS281" s="715"/>
      <c r="SJT281" s="715"/>
      <c r="SJU281" s="715"/>
      <c r="SJV281" s="715"/>
      <c r="SJW281" s="715"/>
      <c r="SJX281" s="715"/>
      <c r="SJY281" s="715"/>
      <c r="SJZ281" s="715"/>
      <c r="SKA281" s="715"/>
      <c r="SKB281" s="715"/>
      <c r="SKC281" s="715"/>
      <c r="SKD281" s="715"/>
      <c r="SKE281" s="715"/>
      <c r="SKF281" s="715"/>
      <c r="SKG281" s="715"/>
      <c r="SKH281" s="715"/>
      <c r="SKI281" s="715"/>
      <c r="SKJ281" s="715"/>
      <c r="SKK281" s="715"/>
      <c r="SKL281" s="715"/>
      <c r="SKM281" s="715"/>
      <c r="SKN281" s="715"/>
      <c r="SKO281" s="715"/>
      <c r="SKP281" s="715"/>
      <c r="SKQ281" s="715"/>
      <c r="SKR281" s="715"/>
      <c r="SKS281" s="715"/>
      <c r="SKT281" s="715"/>
      <c r="SKU281" s="715"/>
      <c r="SKV281" s="715"/>
      <c r="SKW281" s="715"/>
      <c r="SKX281" s="715"/>
      <c r="SKY281" s="715"/>
      <c r="SKZ281" s="715"/>
      <c r="SLA281" s="715"/>
      <c r="SLB281" s="715"/>
      <c r="SLC281" s="715"/>
      <c r="SLD281" s="715"/>
      <c r="SLE281" s="715"/>
      <c r="SLF281" s="715"/>
      <c r="SLG281" s="715"/>
      <c r="SLH281" s="715"/>
      <c r="SLI281" s="715"/>
      <c r="SLJ281" s="715"/>
      <c r="SLK281" s="715"/>
      <c r="SLL281" s="715"/>
      <c r="SLM281" s="715"/>
      <c r="SLN281" s="715"/>
      <c r="SLO281" s="715"/>
      <c r="SLP281" s="715"/>
      <c r="SLQ281" s="715"/>
      <c r="SLR281" s="715"/>
      <c r="SLS281" s="715"/>
      <c r="SLT281" s="715"/>
      <c r="SLU281" s="715"/>
      <c r="SLV281" s="715"/>
      <c r="SLW281" s="715"/>
      <c r="SLX281" s="715"/>
      <c r="SLY281" s="715"/>
      <c r="SLZ281" s="715"/>
      <c r="SMA281" s="715"/>
      <c r="SNU281" s="715"/>
      <c r="SNV281" s="715"/>
      <c r="SNW281" s="715"/>
      <c r="SNX281" s="715"/>
      <c r="SNY281" s="715"/>
      <c r="SNZ281" s="715"/>
      <c r="SOA281" s="715"/>
      <c r="SOB281" s="715"/>
      <c r="SOC281" s="715"/>
      <c r="SOD281" s="715"/>
      <c r="SOE281" s="715"/>
      <c r="SOF281" s="715"/>
      <c r="SOG281" s="715"/>
      <c r="SOH281" s="715"/>
      <c r="SOI281" s="715"/>
      <c r="SOJ281" s="715"/>
      <c r="SOK281" s="715"/>
      <c r="SOL281" s="715"/>
      <c r="SOM281" s="715"/>
      <c r="SON281" s="715"/>
      <c r="SOO281" s="715"/>
      <c r="SOP281" s="715"/>
      <c r="SOQ281" s="715"/>
      <c r="SOR281" s="715"/>
      <c r="SOS281" s="715"/>
      <c r="SOT281" s="715"/>
      <c r="SOU281" s="715"/>
      <c r="SOV281" s="715"/>
      <c r="SOW281" s="715"/>
      <c r="SOX281" s="715"/>
      <c r="SOY281" s="715"/>
      <c r="SOZ281" s="715"/>
      <c r="SPA281" s="715"/>
      <c r="SPB281" s="715"/>
      <c r="SPC281" s="715"/>
      <c r="SPD281" s="715"/>
      <c r="SPE281" s="715"/>
      <c r="SPF281" s="715"/>
      <c r="SPG281" s="715"/>
      <c r="SPH281" s="715"/>
      <c r="SPI281" s="715"/>
      <c r="SPJ281" s="715"/>
      <c r="SPK281" s="715"/>
      <c r="SPL281" s="715"/>
      <c r="SPM281" s="715"/>
      <c r="SPN281" s="715"/>
      <c r="SPO281" s="715"/>
      <c r="SPP281" s="715"/>
      <c r="SPQ281" s="715"/>
      <c r="SPR281" s="715"/>
      <c r="SPS281" s="715"/>
      <c r="SPT281" s="715"/>
      <c r="SPU281" s="715"/>
      <c r="SPV281" s="715"/>
      <c r="SPW281" s="715"/>
      <c r="SPX281" s="715"/>
      <c r="SPY281" s="715"/>
      <c r="SPZ281" s="715"/>
      <c r="SQA281" s="715"/>
      <c r="SQB281" s="715"/>
      <c r="SQC281" s="715"/>
      <c r="SQD281" s="715"/>
      <c r="SQE281" s="715"/>
      <c r="SQF281" s="715"/>
      <c r="SQG281" s="715"/>
      <c r="SQH281" s="715"/>
      <c r="SQI281" s="715"/>
      <c r="SQJ281" s="715"/>
      <c r="SQK281" s="715"/>
      <c r="SSE281" s="715"/>
      <c r="SSF281" s="715"/>
      <c r="SSG281" s="715"/>
      <c r="SSH281" s="715"/>
      <c r="SSI281" s="715"/>
      <c r="SSJ281" s="715"/>
      <c r="SSK281" s="715"/>
      <c r="SSL281" s="715"/>
      <c r="SSM281" s="715"/>
      <c r="SSN281" s="715"/>
      <c r="SSO281" s="715"/>
      <c r="SSP281" s="715"/>
      <c r="SSQ281" s="715"/>
      <c r="SSR281" s="715"/>
      <c r="SSS281" s="715"/>
      <c r="SST281" s="715"/>
      <c r="SSU281" s="715"/>
      <c r="SSV281" s="715"/>
      <c r="SSW281" s="715"/>
      <c r="SSX281" s="715"/>
      <c r="SSY281" s="715"/>
      <c r="SSZ281" s="715"/>
      <c r="STA281" s="715"/>
      <c r="STB281" s="715"/>
      <c r="STC281" s="715"/>
      <c r="STD281" s="715"/>
      <c r="STE281" s="715"/>
      <c r="STF281" s="715"/>
      <c r="STG281" s="715"/>
      <c r="STH281" s="715"/>
      <c r="STI281" s="715"/>
      <c r="STJ281" s="715"/>
      <c r="STK281" s="715"/>
      <c r="STL281" s="715"/>
      <c r="STM281" s="715"/>
      <c r="STN281" s="715"/>
      <c r="STO281" s="715"/>
      <c r="STP281" s="715"/>
      <c r="STQ281" s="715"/>
      <c r="STR281" s="715"/>
      <c r="STS281" s="715"/>
      <c r="STT281" s="715"/>
      <c r="STU281" s="715"/>
      <c r="STV281" s="715"/>
      <c r="STW281" s="715"/>
      <c r="STX281" s="715"/>
      <c r="STY281" s="715"/>
      <c r="STZ281" s="715"/>
      <c r="SUA281" s="715"/>
      <c r="SUB281" s="715"/>
      <c r="SUC281" s="715"/>
      <c r="SUD281" s="715"/>
      <c r="SUE281" s="715"/>
      <c r="SUF281" s="715"/>
      <c r="SUG281" s="715"/>
      <c r="SUH281" s="715"/>
      <c r="SUI281" s="715"/>
      <c r="SUJ281" s="715"/>
      <c r="SUK281" s="715"/>
      <c r="SUL281" s="715"/>
      <c r="SUM281" s="715"/>
      <c r="SUN281" s="715"/>
      <c r="SUO281" s="715"/>
      <c r="SUP281" s="715"/>
      <c r="SUQ281" s="715"/>
      <c r="SUR281" s="715"/>
      <c r="SUS281" s="715"/>
      <c r="SUT281" s="715"/>
      <c r="SUU281" s="715"/>
      <c r="SWO281" s="715"/>
      <c r="SWP281" s="715"/>
      <c r="SWQ281" s="715"/>
      <c r="SWR281" s="715"/>
      <c r="SWS281" s="715"/>
      <c r="SWT281" s="715"/>
      <c r="SWU281" s="715"/>
      <c r="SWV281" s="715"/>
      <c r="SWW281" s="715"/>
      <c r="SWX281" s="715"/>
      <c r="SWY281" s="715"/>
      <c r="SWZ281" s="715"/>
      <c r="SXA281" s="715"/>
      <c r="SXB281" s="715"/>
      <c r="SXC281" s="715"/>
      <c r="SXD281" s="715"/>
      <c r="SXE281" s="715"/>
      <c r="SXF281" s="715"/>
      <c r="SXG281" s="715"/>
      <c r="SXH281" s="715"/>
      <c r="SXI281" s="715"/>
      <c r="SXJ281" s="715"/>
      <c r="SXK281" s="715"/>
      <c r="SXL281" s="715"/>
      <c r="SXM281" s="715"/>
      <c r="SXN281" s="715"/>
      <c r="SXO281" s="715"/>
      <c r="SXP281" s="715"/>
      <c r="SXQ281" s="715"/>
      <c r="SXR281" s="715"/>
      <c r="SXS281" s="715"/>
      <c r="SXT281" s="715"/>
      <c r="SXU281" s="715"/>
      <c r="SXV281" s="715"/>
      <c r="SXW281" s="715"/>
      <c r="SXX281" s="715"/>
      <c r="SXY281" s="715"/>
      <c r="SXZ281" s="715"/>
      <c r="SYA281" s="715"/>
      <c r="SYB281" s="715"/>
      <c r="SYC281" s="715"/>
      <c r="SYD281" s="715"/>
      <c r="SYE281" s="715"/>
      <c r="SYF281" s="715"/>
      <c r="SYG281" s="715"/>
      <c r="SYH281" s="715"/>
      <c r="SYI281" s="715"/>
      <c r="SYJ281" s="715"/>
      <c r="SYK281" s="715"/>
      <c r="SYL281" s="715"/>
      <c r="SYM281" s="715"/>
      <c r="SYN281" s="715"/>
      <c r="SYO281" s="715"/>
      <c r="SYP281" s="715"/>
      <c r="SYQ281" s="715"/>
      <c r="SYR281" s="715"/>
      <c r="SYS281" s="715"/>
      <c r="SYT281" s="715"/>
      <c r="SYU281" s="715"/>
      <c r="SYV281" s="715"/>
      <c r="SYW281" s="715"/>
      <c r="SYX281" s="715"/>
      <c r="SYY281" s="715"/>
      <c r="SYZ281" s="715"/>
      <c r="SZA281" s="715"/>
      <c r="SZB281" s="715"/>
      <c r="SZC281" s="715"/>
      <c r="SZD281" s="715"/>
      <c r="SZE281" s="715"/>
      <c r="TAY281" s="715"/>
      <c r="TAZ281" s="715"/>
      <c r="TBA281" s="715"/>
      <c r="TBB281" s="715"/>
      <c r="TBC281" s="715"/>
      <c r="TBD281" s="715"/>
      <c r="TBE281" s="715"/>
      <c r="TBF281" s="715"/>
      <c r="TBG281" s="715"/>
      <c r="TBH281" s="715"/>
      <c r="TBI281" s="715"/>
      <c r="TBJ281" s="715"/>
      <c r="TBK281" s="715"/>
      <c r="TBL281" s="715"/>
      <c r="TBM281" s="715"/>
      <c r="TBN281" s="715"/>
      <c r="TBO281" s="715"/>
      <c r="TBP281" s="715"/>
      <c r="TBQ281" s="715"/>
      <c r="TBR281" s="715"/>
      <c r="TBS281" s="715"/>
      <c r="TBT281" s="715"/>
      <c r="TBU281" s="715"/>
      <c r="TBV281" s="715"/>
      <c r="TBW281" s="715"/>
      <c r="TBX281" s="715"/>
      <c r="TBY281" s="715"/>
      <c r="TBZ281" s="715"/>
      <c r="TCA281" s="715"/>
      <c r="TCB281" s="715"/>
      <c r="TCC281" s="715"/>
      <c r="TCD281" s="715"/>
      <c r="TCE281" s="715"/>
      <c r="TCF281" s="715"/>
      <c r="TCG281" s="715"/>
      <c r="TCH281" s="715"/>
      <c r="TCI281" s="715"/>
      <c r="TCJ281" s="715"/>
      <c r="TCK281" s="715"/>
      <c r="TCL281" s="715"/>
      <c r="TCM281" s="715"/>
      <c r="TCN281" s="715"/>
      <c r="TCO281" s="715"/>
      <c r="TCP281" s="715"/>
      <c r="TCQ281" s="715"/>
      <c r="TCR281" s="715"/>
      <c r="TCS281" s="715"/>
      <c r="TCT281" s="715"/>
      <c r="TCU281" s="715"/>
      <c r="TCV281" s="715"/>
      <c r="TCW281" s="715"/>
      <c r="TCX281" s="715"/>
      <c r="TCY281" s="715"/>
      <c r="TCZ281" s="715"/>
      <c r="TDA281" s="715"/>
      <c r="TDB281" s="715"/>
      <c r="TDC281" s="715"/>
      <c r="TDD281" s="715"/>
      <c r="TDE281" s="715"/>
      <c r="TDF281" s="715"/>
      <c r="TDG281" s="715"/>
      <c r="TDH281" s="715"/>
      <c r="TDI281" s="715"/>
      <c r="TDJ281" s="715"/>
      <c r="TDK281" s="715"/>
      <c r="TDL281" s="715"/>
      <c r="TDM281" s="715"/>
      <c r="TDN281" s="715"/>
      <c r="TDO281" s="715"/>
      <c r="TFI281" s="715"/>
      <c r="TFJ281" s="715"/>
      <c r="TFK281" s="715"/>
      <c r="TFL281" s="715"/>
      <c r="TFM281" s="715"/>
      <c r="TFN281" s="715"/>
      <c r="TFO281" s="715"/>
      <c r="TFP281" s="715"/>
      <c r="TFQ281" s="715"/>
      <c r="TFR281" s="715"/>
      <c r="TFS281" s="715"/>
      <c r="TFT281" s="715"/>
      <c r="TFU281" s="715"/>
      <c r="TFV281" s="715"/>
      <c r="TFW281" s="715"/>
      <c r="TFX281" s="715"/>
      <c r="TFY281" s="715"/>
      <c r="TFZ281" s="715"/>
      <c r="TGA281" s="715"/>
      <c r="TGB281" s="715"/>
      <c r="TGC281" s="715"/>
      <c r="TGD281" s="715"/>
      <c r="TGE281" s="715"/>
      <c r="TGF281" s="715"/>
      <c r="TGG281" s="715"/>
      <c r="TGH281" s="715"/>
      <c r="TGI281" s="715"/>
      <c r="TGJ281" s="715"/>
      <c r="TGK281" s="715"/>
      <c r="TGL281" s="715"/>
      <c r="TGM281" s="715"/>
      <c r="TGN281" s="715"/>
      <c r="TGO281" s="715"/>
      <c r="TGP281" s="715"/>
      <c r="TGQ281" s="715"/>
      <c r="TGR281" s="715"/>
      <c r="TGS281" s="715"/>
      <c r="TGT281" s="715"/>
      <c r="TGU281" s="715"/>
      <c r="TGV281" s="715"/>
      <c r="TGW281" s="715"/>
      <c r="TGX281" s="715"/>
      <c r="TGY281" s="715"/>
      <c r="TGZ281" s="715"/>
      <c r="THA281" s="715"/>
      <c r="THB281" s="715"/>
      <c r="THC281" s="715"/>
      <c r="THD281" s="715"/>
      <c r="THE281" s="715"/>
      <c r="THF281" s="715"/>
      <c r="THG281" s="715"/>
      <c r="THH281" s="715"/>
      <c r="THI281" s="715"/>
      <c r="THJ281" s="715"/>
      <c r="THK281" s="715"/>
      <c r="THL281" s="715"/>
      <c r="THM281" s="715"/>
      <c r="THN281" s="715"/>
      <c r="THO281" s="715"/>
      <c r="THP281" s="715"/>
      <c r="THQ281" s="715"/>
      <c r="THR281" s="715"/>
      <c r="THS281" s="715"/>
      <c r="THT281" s="715"/>
      <c r="THU281" s="715"/>
      <c r="THV281" s="715"/>
      <c r="THW281" s="715"/>
      <c r="THX281" s="715"/>
      <c r="THY281" s="715"/>
      <c r="TJS281" s="715"/>
      <c r="TJT281" s="715"/>
      <c r="TJU281" s="715"/>
      <c r="TJV281" s="715"/>
      <c r="TJW281" s="715"/>
      <c r="TJX281" s="715"/>
      <c r="TJY281" s="715"/>
      <c r="TJZ281" s="715"/>
      <c r="TKA281" s="715"/>
      <c r="TKB281" s="715"/>
      <c r="TKC281" s="715"/>
      <c r="TKD281" s="715"/>
      <c r="TKE281" s="715"/>
      <c r="TKF281" s="715"/>
      <c r="TKG281" s="715"/>
      <c r="TKH281" s="715"/>
      <c r="TKI281" s="715"/>
      <c r="TKJ281" s="715"/>
      <c r="TKK281" s="715"/>
      <c r="TKL281" s="715"/>
      <c r="TKM281" s="715"/>
      <c r="TKN281" s="715"/>
      <c r="TKO281" s="715"/>
      <c r="TKP281" s="715"/>
      <c r="TKQ281" s="715"/>
      <c r="TKR281" s="715"/>
      <c r="TKS281" s="715"/>
      <c r="TKT281" s="715"/>
      <c r="TKU281" s="715"/>
      <c r="TKV281" s="715"/>
      <c r="TKW281" s="715"/>
      <c r="TKX281" s="715"/>
      <c r="TKY281" s="715"/>
      <c r="TKZ281" s="715"/>
      <c r="TLA281" s="715"/>
      <c r="TLB281" s="715"/>
      <c r="TLC281" s="715"/>
      <c r="TLD281" s="715"/>
      <c r="TLE281" s="715"/>
      <c r="TLF281" s="715"/>
      <c r="TLG281" s="715"/>
      <c r="TLH281" s="715"/>
      <c r="TLI281" s="715"/>
      <c r="TLJ281" s="715"/>
      <c r="TLK281" s="715"/>
      <c r="TLL281" s="715"/>
      <c r="TLM281" s="715"/>
      <c r="TLN281" s="715"/>
      <c r="TLO281" s="715"/>
      <c r="TLP281" s="715"/>
      <c r="TLQ281" s="715"/>
      <c r="TLR281" s="715"/>
      <c r="TLS281" s="715"/>
      <c r="TLT281" s="715"/>
      <c r="TLU281" s="715"/>
      <c r="TLV281" s="715"/>
      <c r="TLW281" s="715"/>
      <c r="TLX281" s="715"/>
      <c r="TLY281" s="715"/>
      <c r="TLZ281" s="715"/>
      <c r="TMA281" s="715"/>
      <c r="TMB281" s="715"/>
      <c r="TMC281" s="715"/>
      <c r="TMD281" s="715"/>
      <c r="TME281" s="715"/>
      <c r="TMF281" s="715"/>
      <c r="TMG281" s="715"/>
      <c r="TMH281" s="715"/>
      <c r="TMI281" s="715"/>
      <c r="TOC281" s="715"/>
      <c r="TOD281" s="715"/>
      <c r="TOE281" s="715"/>
      <c r="TOF281" s="715"/>
      <c r="TOG281" s="715"/>
      <c r="TOH281" s="715"/>
      <c r="TOI281" s="715"/>
      <c r="TOJ281" s="715"/>
      <c r="TOK281" s="715"/>
      <c r="TOL281" s="715"/>
      <c r="TOM281" s="715"/>
      <c r="TON281" s="715"/>
      <c r="TOO281" s="715"/>
      <c r="TOP281" s="715"/>
      <c r="TOQ281" s="715"/>
      <c r="TOR281" s="715"/>
      <c r="TOS281" s="715"/>
      <c r="TOT281" s="715"/>
      <c r="TOU281" s="715"/>
      <c r="TOV281" s="715"/>
      <c r="TOW281" s="715"/>
      <c r="TOX281" s="715"/>
      <c r="TOY281" s="715"/>
      <c r="TOZ281" s="715"/>
      <c r="TPA281" s="715"/>
      <c r="TPB281" s="715"/>
      <c r="TPC281" s="715"/>
      <c r="TPD281" s="715"/>
      <c r="TPE281" s="715"/>
      <c r="TPF281" s="715"/>
      <c r="TPG281" s="715"/>
      <c r="TPH281" s="715"/>
      <c r="TPI281" s="715"/>
      <c r="TPJ281" s="715"/>
      <c r="TPK281" s="715"/>
      <c r="TPL281" s="715"/>
      <c r="TPM281" s="715"/>
      <c r="TPN281" s="715"/>
      <c r="TPO281" s="715"/>
      <c r="TPP281" s="715"/>
      <c r="TPQ281" s="715"/>
      <c r="TPR281" s="715"/>
      <c r="TPS281" s="715"/>
      <c r="TPT281" s="715"/>
      <c r="TPU281" s="715"/>
      <c r="TPV281" s="715"/>
      <c r="TPW281" s="715"/>
      <c r="TPX281" s="715"/>
      <c r="TPY281" s="715"/>
      <c r="TPZ281" s="715"/>
      <c r="TQA281" s="715"/>
      <c r="TQB281" s="715"/>
      <c r="TQC281" s="715"/>
      <c r="TQD281" s="715"/>
      <c r="TQE281" s="715"/>
      <c r="TQF281" s="715"/>
      <c r="TQG281" s="715"/>
      <c r="TQH281" s="715"/>
      <c r="TQI281" s="715"/>
      <c r="TQJ281" s="715"/>
      <c r="TQK281" s="715"/>
      <c r="TQL281" s="715"/>
      <c r="TQM281" s="715"/>
      <c r="TQN281" s="715"/>
      <c r="TQO281" s="715"/>
      <c r="TQP281" s="715"/>
      <c r="TQQ281" s="715"/>
      <c r="TQR281" s="715"/>
      <c r="TQS281" s="715"/>
      <c r="TSM281" s="715"/>
      <c r="TSN281" s="715"/>
      <c r="TSO281" s="715"/>
      <c r="TSP281" s="715"/>
      <c r="TSQ281" s="715"/>
      <c r="TSR281" s="715"/>
      <c r="TSS281" s="715"/>
      <c r="TST281" s="715"/>
      <c r="TSU281" s="715"/>
      <c r="TSV281" s="715"/>
      <c r="TSW281" s="715"/>
      <c r="TSX281" s="715"/>
      <c r="TSY281" s="715"/>
      <c r="TSZ281" s="715"/>
      <c r="TTA281" s="715"/>
      <c r="TTB281" s="715"/>
      <c r="TTC281" s="715"/>
      <c r="TTD281" s="715"/>
      <c r="TTE281" s="715"/>
      <c r="TTF281" s="715"/>
      <c r="TTG281" s="715"/>
      <c r="TTH281" s="715"/>
      <c r="TTI281" s="715"/>
      <c r="TTJ281" s="715"/>
      <c r="TTK281" s="715"/>
      <c r="TTL281" s="715"/>
      <c r="TTM281" s="715"/>
      <c r="TTN281" s="715"/>
      <c r="TTO281" s="715"/>
      <c r="TTP281" s="715"/>
      <c r="TTQ281" s="715"/>
      <c r="TTR281" s="715"/>
      <c r="TTS281" s="715"/>
      <c r="TTT281" s="715"/>
      <c r="TTU281" s="715"/>
      <c r="TTV281" s="715"/>
      <c r="TTW281" s="715"/>
      <c r="TTX281" s="715"/>
      <c r="TTY281" s="715"/>
      <c r="TTZ281" s="715"/>
      <c r="TUA281" s="715"/>
      <c r="TUB281" s="715"/>
      <c r="TUC281" s="715"/>
      <c r="TUD281" s="715"/>
      <c r="TUE281" s="715"/>
      <c r="TUF281" s="715"/>
      <c r="TUG281" s="715"/>
      <c r="TUH281" s="715"/>
      <c r="TUI281" s="715"/>
      <c r="TUJ281" s="715"/>
      <c r="TUK281" s="715"/>
      <c r="TUL281" s="715"/>
      <c r="TUM281" s="715"/>
      <c r="TUN281" s="715"/>
      <c r="TUO281" s="715"/>
      <c r="TUP281" s="715"/>
      <c r="TUQ281" s="715"/>
      <c r="TUR281" s="715"/>
      <c r="TUS281" s="715"/>
      <c r="TUT281" s="715"/>
      <c r="TUU281" s="715"/>
      <c r="TUV281" s="715"/>
      <c r="TUW281" s="715"/>
      <c r="TUX281" s="715"/>
      <c r="TUY281" s="715"/>
      <c r="TUZ281" s="715"/>
      <c r="TVA281" s="715"/>
      <c r="TVB281" s="715"/>
      <c r="TVC281" s="715"/>
      <c r="TWW281" s="715"/>
      <c r="TWX281" s="715"/>
      <c r="TWY281" s="715"/>
      <c r="TWZ281" s="715"/>
      <c r="TXA281" s="715"/>
      <c r="TXB281" s="715"/>
      <c r="TXC281" s="715"/>
      <c r="TXD281" s="715"/>
      <c r="TXE281" s="715"/>
      <c r="TXF281" s="715"/>
      <c r="TXG281" s="715"/>
      <c r="TXH281" s="715"/>
      <c r="TXI281" s="715"/>
      <c r="TXJ281" s="715"/>
      <c r="TXK281" s="715"/>
      <c r="TXL281" s="715"/>
      <c r="TXM281" s="715"/>
      <c r="TXN281" s="715"/>
      <c r="TXO281" s="715"/>
      <c r="TXP281" s="715"/>
      <c r="TXQ281" s="715"/>
      <c r="TXR281" s="715"/>
      <c r="TXS281" s="715"/>
      <c r="TXT281" s="715"/>
      <c r="TXU281" s="715"/>
      <c r="TXV281" s="715"/>
      <c r="TXW281" s="715"/>
      <c r="TXX281" s="715"/>
      <c r="TXY281" s="715"/>
      <c r="TXZ281" s="715"/>
      <c r="TYA281" s="715"/>
      <c r="TYB281" s="715"/>
      <c r="TYC281" s="715"/>
      <c r="TYD281" s="715"/>
      <c r="TYE281" s="715"/>
      <c r="TYF281" s="715"/>
      <c r="TYG281" s="715"/>
      <c r="TYH281" s="715"/>
      <c r="TYI281" s="715"/>
      <c r="TYJ281" s="715"/>
      <c r="TYK281" s="715"/>
      <c r="TYL281" s="715"/>
      <c r="TYM281" s="715"/>
      <c r="TYN281" s="715"/>
      <c r="TYO281" s="715"/>
      <c r="TYP281" s="715"/>
      <c r="TYQ281" s="715"/>
      <c r="TYR281" s="715"/>
      <c r="TYS281" s="715"/>
      <c r="TYT281" s="715"/>
      <c r="TYU281" s="715"/>
      <c r="TYV281" s="715"/>
      <c r="TYW281" s="715"/>
      <c r="TYX281" s="715"/>
      <c r="TYY281" s="715"/>
      <c r="TYZ281" s="715"/>
      <c r="TZA281" s="715"/>
      <c r="TZB281" s="715"/>
      <c r="TZC281" s="715"/>
      <c r="TZD281" s="715"/>
      <c r="TZE281" s="715"/>
      <c r="TZF281" s="715"/>
      <c r="TZG281" s="715"/>
      <c r="TZH281" s="715"/>
      <c r="TZI281" s="715"/>
      <c r="TZJ281" s="715"/>
      <c r="TZK281" s="715"/>
      <c r="TZL281" s="715"/>
      <c r="TZM281" s="715"/>
      <c r="UBG281" s="715"/>
      <c r="UBH281" s="715"/>
      <c r="UBI281" s="715"/>
      <c r="UBJ281" s="715"/>
      <c r="UBK281" s="715"/>
      <c r="UBL281" s="715"/>
      <c r="UBM281" s="715"/>
      <c r="UBN281" s="715"/>
      <c r="UBO281" s="715"/>
      <c r="UBP281" s="715"/>
      <c r="UBQ281" s="715"/>
      <c r="UBR281" s="715"/>
      <c r="UBS281" s="715"/>
      <c r="UBT281" s="715"/>
      <c r="UBU281" s="715"/>
      <c r="UBV281" s="715"/>
      <c r="UBW281" s="715"/>
      <c r="UBX281" s="715"/>
      <c r="UBY281" s="715"/>
      <c r="UBZ281" s="715"/>
      <c r="UCA281" s="715"/>
      <c r="UCB281" s="715"/>
      <c r="UCC281" s="715"/>
      <c r="UCD281" s="715"/>
      <c r="UCE281" s="715"/>
      <c r="UCF281" s="715"/>
      <c r="UCG281" s="715"/>
      <c r="UCH281" s="715"/>
      <c r="UCI281" s="715"/>
      <c r="UCJ281" s="715"/>
      <c r="UCK281" s="715"/>
      <c r="UCL281" s="715"/>
      <c r="UCM281" s="715"/>
      <c r="UCN281" s="715"/>
      <c r="UCO281" s="715"/>
      <c r="UCP281" s="715"/>
      <c r="UCQ281" s="715"/>
      <c r="UCR281" s="715"/>
      <c r="UCS281" s="715"/>
      <c r="UCT281" s="715"/>
      <c r="UCU281" s="715"/>
      <c r="UCV281" s="715"/>
      <c r="UCW281" s="715"/>
      <c r="UCX281" s="715"/>
      <c r="UCY281" s="715"/>
      <c r="UCZ281" s="715"/>
      <c r="UDA281" s="715"/>
      <c r="UDB281" s="715"/>
      <c r="UDC281" s="715"/>
      <c r="UDD281" s="715"/>
      <c r="UDE281" s="715"/>
      <c r="UDF281" s="715"/>
      <c r="UDG281" s="715"/>
      <c r="UDH281" s="715"/>
      <c r="UDI281" s="715"/>
      <c r="UDJ281" s="715"/>
      <c r="UDK281" s="715"/>
      <c r="UDL281" s="715"/>
      <c r="UDM281" s="715"/>
      <c r="UDN281" s="715"/>
      <c r="UDO281" s="715"/>
      <c r="UDP281" s="715"/>
      <c r="UDQ281" s="715"/>
      <c r="UDR281" s="715"/>
      <c r="UDS281" s="715"/>
      <c r="UDT281" s="715"/>
      <c r="UDU281" s="715"/>
      <c r="UDV281" s="715"/>
      <c r="UDW281" s="715"/>
      <c r="UFQ281" s="715"/>
      <c r="UFR281" s="715"/>
      <c r="UFS281" s="715"/>
      <c r="UFT281" s="715"/>
      <c r="UFU281" s="715"/>
      <c r="UFV281" s="715"/>
      <c r="UFW281" s="715"/>
      <c r="UFX281" s="715"/>
      <c r="UFY281" s="715"/>
      <c r="UFZ281" s="715"/>
      <c r="UGA281" s="715"/>
      <c r="UGB281" s="715"/>
      <c r="UGC281" s="715"/>
      <c r="UGD281" s="715"/>
      <c r="UGE281" s="715"/>
      <c r="UGF281" s="715"/>
      <c r="UGG281" s="715"/>
      <c r="UGH281" s="715"/>
      <c r="UGI281" s="715"/>
      <c r="UGJ281" s="715"/>
      <c r="UGK281" s="715"/>
      <c r="UGL281" s="715"/>
      <c r="UGM281" s="715"/>
      <c r="UGN281" s="715"/>
      <c r="UGO281" s="715"/>
      <c r="UGP281" s="715"/>
      <c r="UGQ281" s="715"/>
      <c r="UGR281" s="715"/>
      <c r="UGS281" s="715"/>
      <c r="UGT281" s="715"/>
      <c r="UGU281" s="715"/>
      <c r="UGV281" s="715"/>
      <c r="UGW281" s="715"/>
      <c r="UGX281" s="715"/>
      <c r="UGY281" s="715"/>
      <c r="UGZ281" s="715"/>
      <c r="UHA281" s="715"/>
      <c r="UHB281" s="715"/>
      <c r="UHC281" s="715"/>
      <c r="UHD281" s="715"/>
      <c r="UHE281" s="715"/>
      <c r="UHF281" s="715"/>
      <c r="UHG281" s="715"/>
      <c r="UHH281" s="715"/>
      <c r="UHI281" s="715"/>
      <c r="UHJ281" s="715"/>
      <c r="UHK281" s="715"/>
      <c r="UHL281" s="715"/>
      <c r="UHM281" s="715"/>
      <c r="UHN281" s="715"/>
      <c r="UHO281" s="715"/>
      <c r="UHP281" s="715"/>
      <c r="UHQ281" s="715"/>
      <c r="UHR281" s="715"/>
      <c r="UHS281" s="715"/>
      <c r="UHT281" s="715"/>
      <c r="UHU281" s="715"/>
      <c r="UHV281" s="715"/>
      <c r="UHW281" s="715"/>
      <c r="UHX281" s="715"/>
      <c r="UHY281" s="715"/>
      <c r="UHZ281" s="715"/>
      <c r="UIA281" s="715"/>
      <c r="UIB281" s="715"/>
      <c r="UIC281" s="715"/>
      <c r="UID281" s="715"/>
      <c r="UIE281" s="715"/>
      <c r="UIF281" s="715"/>
      <c r="UIG281" s="715"/>
      <c r="UKA281" s="715"/>
      <c r="UKB281" s="715"/>
      <c r="UKC281" s="715"/>
      <c r="UKD281" s="715"/>
      <c r="UKE281" s="715"/>
      <c r="UKF281" s="715"/>
      <c r="UKG281" s="715"/>
      <c r="UKH281" s="715"/>
      <c r="UKI281" s="715"/>
      <c r="UKJ281" s="715"/>
      <c r="UKK281" s="715"/>
      <c r="UKL281" s="715"/>
      <c r="UKM281" s="715"/>
      <c r="UKN281" s="715"/>
      <c r="UKO281" s="715"/>
      <c r="UKP281" s="715"/>
      <c r="UKQ281" s="715"/>
      <c r="UKR281" s="715"/>
      <c r="UKS281" s="715"/>
      <c r="UKT281" s="715"/>
      <c r="UKU281" s="715"/>
      <c r="UKV281" s="715"/>
      <c r="UKW281" s="715"/>
      <c r="UKX281" s="715"/>
      <c r="UKY281" s="715"/>
      <c r="UKZ281" s="715"/>
      <c r="ULA281" s="715"/>
      <c r="ULB281" s="715"/>
      <c r="ULC281" s="715"/>
      <c r="ULD281" s="715"/>
      <c r="ULE281" s="715"/>
      <c r="ULF281" s="715"/>
      <c r="ULG281" s="715"/>
      <c r="ULH281" s="715"/>
      <c r="ULI281" s="715"/>
      <c r="ULJ281" s="715"/>
      <c r="ULK281" s="715"/>
      <c r="ULL281" s="715"/>
      <c r="ULM281" s="715"/>
      <c r="ULN281" s="715"/>
      <c r="ULO281" s="715"/>
      <c r="ULP281" s="715"/>
      <c r="ULQ281" s="715"/>
      <c r="ULR281" s="715"/>
      <c r="ULS281" s="715"/>
      <c r="ULT281" s="715"/>
      <c r="ULU281" s="715"/>
      <c r="ULV281" s="715"/>
      <c r="ULW281" s="715"/>
      <c r="ULX281" s="715"/>
      <c r="ULY281" s="715"/>
      <c r="ULZ281" s="715"/>
      <c r="UMA281" s="715"/>
      <c r="UMB281" s="715"/>
      <c r="UMC281" s="715"/>
      <c r="UMD281" s="715"/>
      <c r="UME281" s="715"/>
      <c r="UMF281" s="715"/>
      <c r="UMG281" s="715"/>
      <c r="UMH281" s="715"/>
      <c r="UMI281" s="715"/>
      <c r="UMJ281" s="715"/>
      <c r="UMK281" s="715"/>
      <c r="UML281" s="715"/>
      <c r="UMM281" s="715"/>
      <c r="UMN281" s="715"/>
      <c r="UMO281" s="715"/>
      <c r="UMP281" s="715"/>
      <c r="UMQ281" s="715"/>
      <c r="UOK281" s="715"/>
      <c r="UOL281" s="715"/>
      <c r="UOM281" s="715"/>
      <c r="UON281" s="715"/>
      <c r="UOO281" s="715"/>
      <c r="UOP281" s="715"/>
      <c r="UOQ281" s="715"/>
      <c r="UOR281" s="715"/>
      <c r="UOS281" s="715"/>
      <c r="UOT281" s="715"/>
      <c r="UOU281" s="715"/>
      <c r="UOV281" s="715"/>
      <c r="UOW281" s="715"/>
      <c r="UOX281" s="715"/>
      <c r="UOY281" s="715"/>
      <c r="UOZ281" s="715"/>
      <c r="UPA281" s="715"/>
      <c r="UPB281" s="715"/>
      <c r="UPC281" s="715"/>
      <c r="UPD281" s="715"/>
      <c r="UPE281" s="715"/>
      <c r="UPF281" s="715"/>
      <c r="UPG281" s="715"/>
      <c r="UPH281" s="715"/>
      <c r="UPI281" s="715"/>
      <c r="UPJ281" s="715"/>
      <c r="UPK281" s="715"/>
      <c r="UPL281" s="715"/>
      <c r="UPM281" s="715"/>
      <c r="UPN281" s="715"/>
      <c r="UPO281" s="715"/>
      <c r="UPP281" s="715"/>
      <c r="UPQ281" s="715"/>
      <c r="UPR281" s="715"/>
      <c r="UPS281" s="715"/>
      <c r="UPT281" s="715"/>
      <c r="UPU281" s="715"/>
      <c r="UPV281" s="715"/>
      <c r="UPW281" s="715"/>
      <c r="UPX281" s="715"/>
      <c r="UPY281" s="715"/>
      <c r="UPZ281" s="715"/>
      <c r="UQA281" s="715"/>
      <c r="UQB281" s="715"/>
      <c r="UQC281" s="715"/>
      <c r="UQD281" s="715"/>
      <c r="UQE281" s="715"/>
      <c r="UQF281" s="715"/>
      <c r="UQG281" s="715"/>
      <c r="UQH281" s="715"/>
      <c r="UQI281" s="715"/>
      <c r="UQJ281" s="715"/>
      <c r="UQK281" s="715"/>
      <c r="UQL281" s="715"/>
      <c r="UQM281" s="715"/>
      <c r="UQN281" s="715"/>
      <c r="UQO281" s="715"/>
      <c r="UQP281" s="715"/>
      <c r="UQQ281" s="715"/>
      <c r="UQR281" s="715"/>
      <c r="UQS281" s="715"/>
      <c r="UQT281" s="715"/>
      <c r="UQU281" s="715"/>
      <c r="UQV281" s="715"/>
      <c r="UQW281" s="715"/>
      <c r="UQX281" s="715"/>
      <c r="UQY281" s="715"/>
      <c r="UQZ281" s="715"/>
      <c r="URA281" s="715"/>
      <c r="USU281" s="715"/>
      <c r="USV281" s="715"/>
      <c r="USW281" s="715"/>
      <c r="USX281" s="715"/>
      <c r="USY281" s="715"/>
      <c r="USZ281" s="715"/>
      <c r="UTA281" s="715"/>
      <c r="UTB281" s="715"/>
      <c r="UTC281" s="715"/>
      <c r="UTD281" s="715"/>
      <c r="UTE281" s="715"/>
      <c r="UTF281" s="715"/>
      <c r="UTG281" s="715"/>
      <c r="UTH281" s="715"/>
      <c r="UTI281" s="715"/>
      <c r="UTJ281" s="715"/>
      <c r="UTK281" s="715"/>
      <c r="UTL281" s="715"/>
      <c r="UTM281" s="715"/>
      <c r="UTN281" s="715"/>
      <c r="UTO281" s="715"/>
      <c r="UTP281" s="715"/>
      <c r="UTQ281" s="715"/>
      <c r="UTR281" s="715"/>
      <c r="UTS281" s="715"/>
      <c r="UTT281" s="715"/>
      <c r="UTU281" s="715"/>
      <c r="UTV281" s="715"/>
      <c r="UTW281" s="715"/>
      <c r="UTX281" s="715"/>
      <c r="UTY281" s="715"/>
      <c r="UTZ281" s="715"/>
      <c r="UUA281" s="715"/>
      <c r="UUB281" s="715"/>
      <c r="UUC281" s="715"/>
      <c r="UUD281" s="715"/>
      <c r="UUE281" s="715"/>
      <c r="UUF281" s="715"/>
      <c r="UUG281" s="715"/>
      <c r="UUH281" s="715"/>
      <c r="UUI281" s="715"/>
      <c r="UUJ281" s="715"/>
      <c r="UUK281" s="715"/>
      <c r="UUL281" s="715"/>
      <c r="UUM281" s="715"/>
      <c r="UUN281" s="715"/>
      <c r="UUO281" s="715"/>
      <c r="UUP281" s="715"/>
      <c r="UUQ281" s="715"/>
      <c r="UUR281" s="715"/>
      <c r="UUS281" s="715"/>
      <c r="UUT281" s="715"/>
      <c r="UUU281" s="715"/>
      <c r="UUV281" s="715"/>
      <c r="UUW281" s="715"/>
      <c r="UUX281" s="715"/>
      <c r="UUY281" s="715"/>
      <c r="UUZ281" s="715"/>
      <c r="UVA281" s="715"/>
      <c r="UVB281" s="715"/>
      <c r="UVC281" s="715"/>
      <c r="UVD281" s="715"/>
      <c r="UVE281" s="715"/>
      <c r="UVF281" s="715"/>
      <c r="UVG281" s="715"/>
      <c r="UVH281" s="715"/>
      <c r="UVI281" s="715"/>
      <c r="UVJ281" s="715"/>
      <c r="UVK281" s="715"/>
      <c r="UXE281" s="715"/>
      <c r="UXF281" s="715"/>
      <c r="UXG281" s="715"/>
      <c r="UXH281" s="715"/>
      <c r="UXI281" s="715"/>
      <c r="UXJ281" s="715"/>
      <c r="UXK281" s="715"/>
      <c r="UXL281" s="715"/>
      <c r="UXM281" s="715"/>
      <c r="UXN281" s="715"/>
      <c r="UXO281" s="715"/>
      <c r="UXP281" s="715"/>
      <c r="UXQ281" s="715"/>
      <c r="UXR281" s="715"/>
      <c r="UXS281" s="715"/>
      <c r="UXT281" s="715"/>
      <c r="UXU281" s="715"/>
      <c r="UXV281" s="715"/>
      <c r="UXW281" s="715"/>
      <c r="UXX281" s="715"/>
      <c r="UXY281" s="715"/>
      <c r="UXZ281" s="715"/>
      <c r="UYA281" s="715"/>
      <c r="UYB281" s="715"/>
      <c r="UYC281" s="715"/>
      <c r="UYD281" s="715"/>
      <c r="UYE281" s="715"/>
      <c r="UYF281" s="715"/>
      <c r="UYG281" s="715"/>
      <c r="UYH281" s="715"/>
      <c r="UYI281" s="715"/>
      <c r="UYJ281" s="715"/>
      <c r="UYK281" s="715"/>
      <c r="UYL281" s="715"/>
      <c r="UYM281" s="715"/>
      <c r="UYN281" s="715"/>
      <c r="UYO281" s="715"/>
      <c r="UYP281" s="715"/>
      <c r="UYQ281" s="715"/>
      <c r="UYR281" s="715"/>
      <c r="UYS281" s="715"/>
      <c r="UYT281" s="715"/>
      <c r="UYU281" s="715"/>
      <c r="UYV281" s="715"/>
      <c r="UYW281" s="715"/>
      <c r="UYX281" s="715"/>
      <c r="UYY281" s="715"/>
      <c r="UYZ281" s="715"/>
      <c r="UZA281" s="715"/>
      <c r="UZB281" s="715"/>
      <c r="UZC281" s="715"/>
      <c r="UZD281" s="715"/>
      <c r="UZE281" s="715"/>
      <c r="UZF281" s="715"/>
      <c r="UZG281" s="715"/>
      <c r="UZH281" s="715"/>
      <c r="UZI281" s="715"/>
      <c r="UZJ281" s="715"/>
      <c r="UZK281" s="715"/>
      <c r="UZL281" s="715"/>
      <c r="UZM281" s="715"/>
      <c r="UZN281" s="715"/>
      <c r="UZO281" s="715"/>
      <c r="UZP281" s="715"/>
      <c r="UZQ281" s="715"/>
      <c r="UZR281" s="715"/>
      <c r="UZS281" s="715"/>
      <c r="UZT281" s="715"/>
      <c r="UZU281" s="715"/>
      <c r="VBO281" s="715"/>
      <c r="VBP281" s="715"/>
      <c r="VBQ281" s="715"/>
      <c r="VBR281" s="715"/>
      <c r="VBS281" s="715"/>
      <c r="VBT281" s="715"/>
      <c r="VBU281" s="715"/>
      <c r="VBV281" s="715"/>
      <c r="VBW281" s="715"/>
      <c r="VBX281" s="715"/>
      <c r="VBY281" s="715"/>
      <c r="VBZ281" s="715"/>
      <c r="VCA281" s="715"/>
      <c r="VCB281" s="715"/>
      <c r="VCC281" s="715"/>
      <c r="VCD281" s="715"/>
      <c r="VCE281" s="715"/>
      <c r="VCF281" s="715"/>
      <c r="VCG281" s="715"/>
      <c r="VCH281" s="715"/>
      <c r="VCI281" s="715"/>
      <c r="VCJ281" s="715"/>
      <c r="VCK281" s="715"/>
      <c r="VCL281" s="715"/>
      <c r="VCM281" s="715"/>
      <c r="VCN281" s="715"/>
      <c r="VCO281" s="715"/>
      <c r="VCP281" s="715"/>
      <c r="VCQ281" s="715"/>
      <c r="VCR281" s="715"/>
      <c r="VCS281" s="715"/>
      <c r="VCT281" s="715"/>
      <c r="VCU281" s="715"/>
      <c r="VCV281" s="715"/>
      <c r="VCW281" s="715"/>
      <c r="VCX281" s="715"/>
      <c r="VCY281" s="715"/>
      <c r="VCZ281" s="715"/>
      <c r="VDA281" s="715"/>
      <c r="VDB281" s="715"/>
      <c r="VDC281" s="715"/>
      <c r="VDD281" s="715"/>
      <c r="VDE281" s="715"/>
      <c r="VDF281" s="715"/>
      <c r="VDG281" s="715"/>
      <c r="VDH281" s="715"/>
      <c r="VDI281" s="715"/>
      <c r="VDJ281" s="715"/>
      <c r="VDK281" s="715"/>
      <c r="VDL281" s="715"/>
      <c r="VDM281" s="715"/>
      <c r="VDN281" s="715"/>
      <c r="VDO281" s="715"/>
      <c r="VDP281" s="715"/>
      <c r="VDQ281" s="715"/>
      <c r="VDR281" s="715"/>
      <c r="VDS281" s="715"/>
      <c r="VDT281" s="715"/>
      <c r="VDU281" s="715"/>
      <c r="VDV281" s="715"/>
      <c r="VDW281" s="715"/>
      <c r="VDX281" s="715"/>
      <c r="VDY281" s="715"/>
      <c r="VDZ281" s="715"/>
      <c r="VEA281" s="715"/>
      <c r="VEB281" s="715"/>
      <c r="VEC281" s="715"/>
      <c r="VED281" s="715"/>
      <c r="VEE281" s="715"/>
      <c r="VFY281" s="715"/>
      <c r="VFZ281" s="715"/>
      <c r="VGA281" s="715"/>
      <c r="VGB281" s="715"/>
      <c r="VGC281" s="715"/>
      <c r="VGD281" s="715"/>
      <c r="VGE281" s="715"/>
      <c r="VGF281" s="715"/>
      <c r="VGG281" s="715"/>
      <c r="VGH281" s="715"/>
      <c r="VGI281" s="715"/>
      <c r="VGJ281" s="715"/>
      <c r="VGK281" s="715"/>
      <c r="VGL281" s="715"/>
      <c r="VGM281" s="715"/>
      <c r="VGN281" s="715"/>
      <c r="VGO281" s="715"/>
      <c r="VGP281" s="715"/>
      <c r="VGQ281" s="715"/>
      <c r="VGR281" s="715"/>
      <c r="VGS281" s="715"/>
      <c r="VGT281" s="715"/>
      <c r="VGU281" s="715"/>
      <c r="VGV281" s="715"/>
      <c r="VGW281" s="715"/>
      <c r="VGX281" s="715"/>
      <c r="VGY281" s="715"/>
      <c r="VGZ281" s="715"/>
      <c r="VHA281" s="715"/>
      <c r="VHB281" s="715"/>
      <c r="VHC281" s="715"/>
      <c r="VHD281" s="715"/>
      <c r="VHE281" s="715"/>
      <c r="VHF281" s="715"/>
      <c r="VHG281" s="715"/>
      <c r="VHH281" s="715"/>
      <c r="VHI281" s="715"/>
      <c r="VHJ281" s="715"/>
      <c r="VHK281" s="715"/>
      <c r="VHL281" s="715"/>
      <c r="VHM281" s="715"/>
      <c r="VHN281" s="715"/>
      <c r="VHO281" s="715"/>
      <c r="VHP281" s="715"/>
      <c r="VHQ281" s="715"/>
      <c r="VHR281" s="715"/>
      <c r="VHS281" s="715"/>
      <c r="VHT281" s="715"/>
      <c r="VHU281" s="715"/>
      <c r="VHV281" s="715"/>
      <c r="VHW281" s="715"/>
      <c r="VHX281" s="715"/>
      <c r="VHY281" s="715"/>
      <c r="VHZ281" s="715"/>
      <c r="VIA281" s="715"/>
      <c r="VIB281" s="715"/>
      <c r="VIC281" s="715"/>
      <c r="VID281" s="715"/>
      <c r="VIE281" s="715"/>
      <c r="VIF281" s="715"/>
      <c r="VIG281" s="715"/>
      <c r="VIH281" s="715"/>
      <c r="VII281" s="715"/>
      <c r="VIJ281" s="715"/>
      <c r="VIK281" s="715"/>
      <c r="VIL281" s="715"/>
      <c r="VIM281" s="715"/>
      <c r="VIN281" s="715"/>
      <c r="VIO281" s="715"/>
      <c r="VKI281" s="715"/>
      <c r="VKJ281" s="715"/>
      <c r="VKK281" s="715"/>
      <c r="VKL281" s="715"/>
      <c r="VKM281" s="715"/>
      <c r="VKN281" s="715"/>
      <c r="VKO281" s="715"/>
      <c r="VKP281" s="715"/>
      <c r="VKQ281" s="715"/>
      <c r="VKR281" s="715"/>
      <c r="VKS281" s="715"/>
      <c r="VKT281" s="715"/>
      <c r="VKU281" s="715"/>
      <c r="VKV281" s="715"/>
      <c r="VKW281" s="715"/>
      <c r="VKX281" s="715"/>
      <c r="VKY281" s="715"/>
      <c r="VKZ281" s="715"/>
      <c r="VLA281" s="715"/>
      <c r="VLB281" s="715"/>
      <c r="VLC281" s="715"/>
      <c r="VLD281" s="715"/>
      <c r="VLE281" s="715"/>
      <c r="VLF281" s="715"/>
      <c r="VLG281" s="715"/>
      <c r="VLH281" s="715"/>
      <c r="VLI281" s="715"/>
      <c r="VLJ281" s="715"/>
      <c r="VLK281" s="715"/>
      <c r="VLL281" s="715"/>
      <c r="VLM281" s="715"/>
      <c r="VLN281" s="715"/>
      <c r="VLO281" s="715"/>
      <c r="VLP281" s="715"/>
      <c r="VLQ281" s="715"/>
      <c r="VLR281" s="715"/>
      <c r="VLS281" s="715"/>
      <c r="VLT281" s="715"/>
      <c r="VLU281" s="715"/>
      <c r="VLV281" s="715"/>
      <c r="VLW281" s="715"/>
      <c r="VLX281" s="715"/>
      <c r="VLY281" s="715"/>
      <c r="VLZ281" s="715"/>
      <c r="VMA281" s="715"/>
      <c r="VMB281" s="715"/>
      <c r="VMC281" s="715"/>
      <c r="VMD281" s="715"/>
      <c r="VME281" s="715"/>
      <c r="VMF281" s="715"/>
      <c r="VMG281" s="715"/>
      <c r="VMH281" s="715"/>
      <c r="VMI281" s="715"/>
      <c r="VMJ281" s="715"/>
      <c r="VMK281" s="715"/>
      <c r="VML281" s="715"/>
      <c r="VMM281" s="715"/>
      <c r="VMN281" s="715"/>
      <c r="VMO281" s="715"/>
      <c r="VMP281" s="715"/>
      <c r="VMQ281" s="715"/>
      <c r="VMR281" s="715"/>
      <c r="VMS281" s="715"/>
      <c r="VMT281" s="715"/>
      <c r="VMU281" s="715"/>
      <c r="VMV281" s="715"/>
      <c r="VMW281" s="715"/>
      <c r="VMX281" s="715"/>
      <c r="VMY281" s="715"/>
      <c r="VOS281" s="715"/>
      <c r="VOT281" s="715"/>
      <c r="VOU281" s="715"/>
      <c r="VOV281" s="715"/>
      <c r="VOW281" s="715"/>
      <c r="VOX281" s="715"/>
      <c r="VOY281" s="715"/>
      <c r="VOZ281" s="715"/>
      <c r="VPA281" s="715"/>
      <c r="VPB281" s="715"/>
      <c r="VPC281" s="715"/>
      <c r="VPD281" s="715"/>
      <c r="VPE281" s="715"/>
      <c r="VPF281" s="715"/>
      <c r="VPG281" s="715"/>
      <c r="VPH281" s="715"/>
      <c r="VPI281" s="715"/>
      <c r="VPJ281" s="715"/>
      <c r="VPK281" s="715"/>
      <c r="VPL281" s="715"/>
      <c r="VPM281" s="715"/>
      <c r="VPN281" s="715"/>
      <c r="VPO281" s="715"/>
      <c r="VPP281" s="715"/>
      <c r="VPQ281" s="715"/>
      <c r="VPR281" s="715"/>
      <c r="VPS281" s="715"/>
      <c r="VPT281" s="715"/>
      <c r="VPU281" s="715"/>
      <c r="VPV281" s="715"/>
      <c r="VPW281" s="715"/>
      <c r="VPX281" s="715"/>
      <c r="VPY281" s="715"/>
      <c r="VPZ281" s="715"/>
      <c r="VQA281" s="715"/>
      <c r="VQB281" s="715"/>
      <c r="VQC281" s="715"/>
      <c r="VQD281" s="715"/>
      <c r="VQE281" s="715"/>
      <c r="VQF281" s="715"/>
      <c r="VQG281" s="715"/>
      <c r="VQH281" s="715"/>
      <c r="VQI281" s="715"/>
      <c r="VQJ281" s="715"/>
      <c r="VQK281" s="715"/>
      <c r="VQL281" s="715"/>
      <c r="VQM281" s="715"/>
      <c r="VQN281" s="715"/>
      <c r="VQO281" s="715"/>
      <c r="VQP281" s="715"/>
      <c r="VQQ281" s="715"/>
      <c r="VQR281" s="715"/>
      <c r="VQS281" s="715"/>
      <c r="VQT281" s="715"/>
      <c r="VQU281" s="715"/>
      <c r="VQV281" s="715"/>
      <c r="VQW281" s="715"/>
      <c r="VQX281" s="715"/>
      <c r="VQY281" s="715"/>
      <c r="VQZ281" s="715"/>
      <c r="VRA281" s="715"/>
      <c r="VRB281" s="715"/>
      <c r="VRC281" s="715"/>
      <c r="VRD281" s="715"/>
      <c r="VRE281" s="715"/>
      <c r="VRF281" s="715"/>
      <c r="VRG281" s="715"/>
      <c r="VRH281" s="715"/>
      <c r="VRI281" s="715"/>
      <c r="VTC281" s="715"/>
      <c r="VTD281" s="715"/>
      <c r="VTE281" s="715"/>
      <c r="VTF281" s="715"/>
      <c r="VTG281" s="715"/>
      <c r="VTH281" s="715"/>
      <c r="VTI281" s="715"/>
      <c r="VTJ281" s="715"/>
      <c r="VTK281" s="715"/>
      <c r="VTL281" s="715"/>
      <c r="VTM281" s="715"/>
      <c r="VTN281" s="715"/>
      <c r="VTO281" s="715"/>
      <c r="VTP281" s="715"/>
      <c r="VTQ281" s="715"/>
      <c r="VTR281" s="715"/>
      <c r="VTS281" s="715"/>
      <c r="VTT281" s="715"/>
      <c r="VTU281" s="715"/>
      <c r="VTV281" s="715"/>
      <c r="VTW281" s="715"/>
      <c r="VTX281" s="715"/>
      <c r="VTY281" s="715"/>
      <c r="VTZ281" s="715"/>
      <c r="VUA281" s="715"/>
      <c r="VUB281" s="715"/>
      <c r="VUC281" s="715"/>
      <c r="VUD281" s="715"/>
      <c r="VUE281" s="715"/>
      <c r="VUF281" s="715"/>
      <c r="VUG281" s="715"/>
      <c r="VUH281" s="715"/>
      <c r="VUI281" s="715"/>
      <c r="VUJ281" s="715"/>
      <c r="VUK281" s="715"/>
      <c r="VUL281" s="715"/>
      <c r="VUM281" s="715"/>
      <c r="VUN281" s="715"/>
      <c r="VUO281" s="715"/>
      <c r="VUP281" s="715"/>
      <c r="VUQ281" s="715"/>
      <c r="VUR281" s="715"/>
      <c r="VUS281" s="715"/>
      <c r="VUT281" s="715"/>
      <c r="VUU281" s="715"/>
      <c r="VUV281" s="715"/>
      <c r="VUW281" s="715"/>
      <c r="VUX281" s="715"/>
      <c r="VUY281" s="715"/>
      <c r="VUZ281" s="715"/>
      <c r="VVA281" s="715"/>
      <c r="VVB281" s="715"/>
      <c r="VVC281" s="715"/>
      <c r="VVD281" s="715"/>
      <c r="VVE281" s="715"/>
      <c r="VVF281" s="715"/>
      <c r="VVG281" s="715"/>
      <c r="VVH281" s="715"/>
      <c r="VVI281" s="715"/>
      <c r="VVJ281" s="715"/>
      <c r="VVK281" s="715"/>
      <c r="VVL281" s="715"/>
      <c r="VVM281" s="715"/>
      <c r="VVN281" s="715"/>
      <c r="VVO281" s="715"/>
      <c r="VVP281" s="715"/>
      <c r="VVQ281" s="715"/>
      <c r="VVR281" s="715"/>
      <c r="VVS281" s="715"/>
      <c r="VXM281" s="715"/>
      <c r="VXN281" s="715"/>
      <c r="VXO281" s="715"/>
      <c r="VXP281" s="715"/>
      <c r="VXQ281" s="715"/>
      <c r="VXR281" s="715"/>
      <c r="VXS281" s="715"/>
      <c r="VXT281" s="715"/>
      <c r="VXU281" s="715"/>
      <c r="VXV281" s="715"/>
      <c r="VXW281" s="715"/>
      <c r="VXX281" s="715"/>
      <c r="VXY281" s="715"/>
      <c r="VXZ281" s="715"/>
      <c r="VYA281" s="715"/>
      <c r="VYB281" s="715"/>
      <c r="VYC281" s="715"/>
      <c r="VYD281" s="715"/>
      <c r="VYE281" s="715"/>
      <c r="VYF281" s="715"/>
      <c r="VYG281" s="715"/>
      <c r="VYH281" s="715"/>
      <c r="VYI281" s="715"/>
      <c r="VYJ281" s="715"/>
      <c r="VYK281" s="715"/>
      <c r="VYL281" s="715"/>
      <c r="VYM281" s="715"/>
      <c r="VYN281" s="715"/>
      <c r="VYO281" s="715"/>
      <c r="VYP281" s="715"/>
      <c r="VYQ281" s="715"/>
      <c r="VYR281" s="715"/>
      <c r="VYS281" s="715"/>
      <c r="VYT281" s="715"/>
      <c r="VYU281" s="715"/>
      <c r="VYV281" s="715"/>
      <c r="VYW281" s="715"/>
      <c r="VYX281" s="715"/>
      <c r="VYY281" s="715"/>
      <c r="VYZ281" s="715"/>
      <c r="VZA281" s="715"/>
      <c r="VZB281" s="715"/>
      <c r="VZC281" s="715"/>
      <c r="VZD281" s="715"/>
      <c r="VZE281" s="715"/>
      <c r="VZF281" s="715"/>
      <c r="VZG281" s="715"/>
      <c r="VZH281" s="715"/>
      <c r="VZI281" s="715"/>
      <c r="VZJ281" s="715"/>
      <c r="VZK281" s="715"/>
      <c r="VZL281" s="715"/>
      <c r="VZM281" s="715"/>
      <c r="VZN281" s="715"/>
      <c r="VZO281" s="715"/>
      <c r="VZP281" s="715"/>
      <c r="VZQ281" s="715"/>
      <c r="VZR281" s="715"/>
      <c r="VZS281" s="715"/>
      <c r="VZT281" s="715"/>
      <c r="VZU281" s="715"/>
      <c r="VZV281" s="715"/>
      <c r="VZW281" s="715"/>
      <c r="VZX281" s="715"/>
      <c r="VZY281" s="715"/>
      <c r="VZZ281" s="715"/>
      <c r="WAA281" s="715"/>
      <c r="WAB281" s="715"/>
      <c r="WAC281" s="715"/>
      <c r="WBW281" s="715"/>
      <c r="WBX281" s="715"/>
      <c r="WBY281" s="715"/>
      <c r="WBZ281" s="715"/>
      <c r="WCA281" s="715"/>
      <c r="WCB281" s="715"/>
      <c r="WCC281" s="715"/>
      <c r="WCD281" s="715"/>
      <c r="WCE281" s="715"/>
      <c r="WCF281" s="715"/>
      <c r="WCG281" s="715"/>
      <c r="WCH281" s="715"/>
      <c r="WCI281" s="715"/>
      <c r="WCJ281" s="715"/>
      <c r="WCK281" s="715"/>
      <c r="WCL281" s="715"/>
      <c r="WCM281" s="715"/>
      <c r="WCN281" s="715"/>
      <c r="WCO281" s="715"/>
      <c r="WCP281" s="715"/>
      <c r="WCQ281" s="715"/>
      <c r="WCR281" s="715"/>
      <c r="WCS281" s="715"/>
      <c r="WCT281" s="715"/>
      <c r="WCU281" s="715"/>
      <c r="WCV281" s="715"/>
      <c r="WCW281" s="715"/>
      <c r="WCX281" s="715"/>
      <c r="WCY281" s="715"/>
      <c r="WCZ281" s="715"/>
      <c r="WDA281" s="715"/>
      <c r="WDB281" s="715"/>
      <c r="WDC281" s="715"/>
      <c r="WDD281" s="715"/>
      <c r="WDE281" s="715"/>
      <c r="WDF281" s="715"/>
      <c r="WDG281" s="715"/>
      <c r="WDH281" s="715"/>
      <c r="WDI281" s="715"/>
      <c r="WDJ281" s="715"/>
      <c r="WDK281" s="715"/>
      <c r="WDL281" s="715"/>
      <c r="WDM281" s="715"/>
      <c r="WDN281" s="715"/>
      <c r="WDO281" s="715"/>
      <c r="WDP281" s="715"/>
      <c r="WDQ281" s="715"/>
      <c r="WDR281" s="715"/>
      <c r="WDS281" s="715"/>
      <c r="WDT281" s="715"/>
      <c r="WDU281" s="715"/>
      <c r="WDV281" s="715"/>
      <c r="WDW281" s="715"/>
      <c r="WDX281" s="715"/>
      <c r="WDY281" s="715"/>
      <c r="WDZ281" s="715"/>
      <c r="WEA281" s="715"/>
      <c r="WEB281" s="715"/>
      <c r="WEC281" s="715"/>
      <c r="WED281" s="715"/>
      <c r="WEE281" s="715"/>
      <c r="WEF281" s="715"/>
      <c r="WEG281" s="715"/>
      <c r="WEH281" s="715"/>
      <c r="WEI281" s="715"/>
      <c r="WEJ281" s="715"/>
      <c r="WEK281" s="715"/>
      <c r="WEL281" s="715"/>
      <c r="WEM281" s="715"/>
      <c r="WGG281" s="715"/>
      <c r="WGH281" s="715"/>
      <c r="WGI281" s="715"/>
      <c r="WGJ281" s="715"/>
      <c r="WGK281" s="715"/>
      <c r="WGL281" s="715"/>
      <c r="WGM281" s="715"/>
      <c r="WGN281" s="715"/>
      <c r="WGO281" s="715"/>
      <c r="WGP281" s="715"/>
      <c r="WGQ281" s="715"/>
      <c r="WGR281" s="715"/>
      <c r="WGS281" s="715"/>
      <c r="WGT281" s="715"/>
      <c r="WGU281" s="715"/>
      <c r="WGV281" s="715"/>
      <c r="WGW281" s="715"/>
      <c r="WGX281" s="715"/>
      <c r="WGY281" s="715"/>
      <c r="WGZ281" s="715"/>
      <c r="WHA281" s="715"/>
      <c r="WHB281" s="715"/>
      <c r="WHC281" s="715"/>
      <c r="WHD281" s="715"/>
      <c r="WHE281" s="715"/>
      <c r="WHF281" s="715"/>
      <c r="WHG281" s="715"/>
      <c r="WHH281" s="715"/>
      <c r="WHI281" s="715"/>
      <c r="WHJ281" s="715"/>
      <c r="WHK281" s="715"/>
      <c r="WHL281" s="715"/>
      <c r="WHM281" s="715"/>
      <c r="WHN281" s="715"/>
      <c r="WHO281" s="715"/>
      <c r="WHP281" s="715"/>
      <c r="WHQ281" s="715"/>
      <c r="WHR281" s="715"/>
      <c r="WHS281" s="715"/>
      <c r="WHT281" s="715"/>
      <c r="WHU281" s="715"/>
      <c r="WHV281" s="715"/>
      <c r="WHW281" s="715"/>
      <c r="WHX281" s="715"/>
      <c r="WHY281" s="715"/>
      <c r="WHZ281" s="715"/>
      <c r="WIA281" s="715"/>
      <c r="WIB281" s="715"/>
      <c r="WIC281" s="715"/>
      <c r="WID281" s="715"/>
      <c r="WIE281" s="715"/>
      <c r="WIF281" s="715"/>
      <c r="WIG281" s="715"/>
      <c r="WIH281" s="715"/>
      <c r="WII281" s="715"/>
      <c r="WIJ281" s="715"/>
      <c r="WIK281" s="715"/>
      <c r="WIL281" s="715"/>
      <c r="WIM281" s="715"/>
      <c r="WIN281" s="715"/>
      <c r="WIO281" s="715"/>
      <c r="WIP281" s="715"/>
      <c r="WIQ281" s="715"/>
      <c r="WIR281" s="715"/>
      <c r="WIS281" s="715"/>
      <c r="WIT281" s="715"/>
      <c r="WIU281" s="715"/>
      <c r="WIV281" s="715"/>
      <c r="WIW281" s="715"/>
      <c r="WKQ281" s="715"/>
      <c r="WKR281" s="715"/>
      <c r="WKS281" s="715"/>
      <c r="WKT281" s="715"/>
      <c r="WKU281" s="715"/>
      <c r="WKV281" s="715"/>
      <c r="WKW281" s="715"/>
      <c r="WKX281" s="715"/>
      <c r="WKY281" s="715"/>
      <c r="WKZ281" s="715"/>
      <c r="WLA281" s="715"/>
      <c r="WLB281" s="715"/>
      <c r="WLC281" s="715"/>
      <c r="WLD281" s="715"/>
      <c r="WLE281" s="715"/>
      <c r="WLF281" s="715"/>
      <c r="WLG281" s="715"/>
      <c r="WLH281" s="715"/>
      <c r="WLI281" s="715"/>
      <c r="WLJ281" s="715"/>
      <c r="WLK281" s="715"/>
      <c r="WLL281" s="715"/>
      <c r="WLM281" s="715"/>
      <c r="WLN281" s="715"/>
      <c r="WLO281" s="715"/>
      <c r="WLP281" s="715"/>
      <c r="WLQ281" s="715"/>
      <c r="WLR281" s="715"/>
      <c r="WLS281" s="715"/>
      <c r="WLT281" s="715"/>
      <c r="WLU281" s="715"/>
      <c r="WLV281" s="715"/>
      <c r="WLW281" s="715"/>
      <c r="WLX281" s="715"/>
      <c r="WLY281" s="715"/>
      <c r="WLZ281" s="715"/>
      <c r="WMA281" s="715"/>
      <c r="WMB281" s="715"/>
      <c r="WMC281" s="715"/>
      <c r="WMD281" s="715"/>
      <c r="WME281" s="715"/>
      <c r="WMF281" s="715"/>
      <c r="WMG281" s="715"/>
      <c r="WMH281" s="715"/>
      <c r="WMI281" s="715"/>
      <c r="WMJ281" s="715"/>
      <c r="WMK281" s="715"/>
      <c r="WML281" s="715"/>
      <c r="WMM281" s="715"/>
      <c r="WMN281" s="715"/>
      <c r="WMO281" s="715"/>
      <c r="WMP281" s="715"/>
      <c r="WMQ281" s="715"/>
      <c r="WMR281" s="715"/>
      <c r="WMS281" s="715"/>
      <c r="WMT281" s="715"/>
      <c r="WMU281" s="715"/>
      <c r="WMV281" s="715"/>
      <c r="WMW281" s="715"/>
      <c r="WMX281" s="715"/>
      <c r="WMY281" s="715"/>
      <c r="WMZ281" s="715"/>
      <c r="WNA281" s="715"/>
      <c r="WNB281" s="715"/>
      <c r="WNC281" s="715"/>
      <c r="WND281" s="715"/>
      <c r="WNE281" s="715"/>
      <c r="WNF281" s="715"/>
      <c r="WNG281" s="715"/>
      <c r="WPA281" s="715"/>
      <c r="WPB281" s="715"/>
      <c r="WPC281" s="715"/>
      <c r="WPD281" s="715"/>
      <c r="WPE281" s="715"/>
      <c r="WPF281" s="715"/>
      <c r="WPG281" s="715"/>
      <c r="WPH281" s="715"/>
      <c r="WPI281" s="715"/>
      <c r="WPJ281" s="715"/>
      <c r="WPK281" s="715"/>
      <c r="WPL281" s="715"/>
      <c r="WPM281" s="715"/>
      <c r="WPN281" s="715"/>
      <c r="WPO281" s="715"/>
      <c r="WPP281" s="715"/>
      <c r="WPQ281" s="715"/>
      <c r="WPR281" s="715"/>
      <c r="WPS281" s="715"/>
      <c r="WPT281" s="715"/>
      <c r="WPU281" s="715"/>
      <c r="WPV281" s="715"/>
      <c r="WPW281" s="715"/>
      <c r="WPX281" s="715"/>
      <c r="WPY281" s="715"/>
      <c r="WPZ281" s="715"/>
      <c r="WQA281" s="715"/>
      <c r="WQB281" s="715"/>
      <c r="WQC281" s="715"/>
      <c r="WQD281" s="715"/>
      <c r="WQE281" s="715"/>
      <c r="WQF281" s="715"/>
      <c r="WQG281" s="715"/>
      <c r="WQH281" s="715"/>
      <c r="WQI281" s="715"/>
      <c r="WQJ281" s="715"/>
      <c r="WQK281" s="715"/>
      <c r="WQL281" s="715"/>
      <c r="WQM281" s="715"/>
      <c r="WQN281" s="715"/>
      <c r="WQO281" s="715"/>
      <c r="WQP281" s="715"/>
      <c r="WQQ281" s="715"/>
      <c r="WQR281" s="715"/>
      <c r="WQS281" s="715"/>
      <c r="WQT281" s="715"/>
      <c r="WQU281" s="715"/>
      <c r="WQV281" s="715"/>
      <c r="WQW281" s="715"/>
      <c r="WQX281" s="715"/>
      <c r="WQY281" s="715"/>
      <c r="WQZ281" s="715"/>
      <c r="WRA281" s="715"/>
      <c r="WRB281" s="715"/>
      <c r="WRC281" s="715"/>
      <c r="WRD281" s="715"/>
      <c r="WRE281" s="715"/>
      <c r="WRF281" s="715"/>
      <c r="WRG281" s="715"/>
      <c r="WRH281" s="715"/>
      <c r="WRI281" s="715"/>
      <c r="WRJ281" s="715"/>
      <c r="WRK281" s="715"/>
      <c r="WRL281" s="715"/>
      <c r="WRM281" s="715"/>
      <c r="WRN281" s="715"/>
      <c r="WRO281" s="715"/>
      <c r="WRP281" s="715"/>
      <c r="WRQ281" s="715"/>
      <c r="WTK281" s="715"/>
      <c r="WTL281" s="715"/>
      <c r="WTM281" s="715"/>
      <c r="WTN281" s="715"/>
      <c r="WTO281" s="715"/>
      <c r="WTP281" s="715"/>
      <c r="WTQ281" s="715"/>
      <c r="WTR281" s="715"/>
      <c r="WTS281" s="715"/>
      <c r="WTT281" s="715"/>
      <c r="WTU281" s="715"/>
      <c r="WTV281" s="715"/>
      <c r="WTW281" s="715"/>
      <c r="WTX281" s="715"/>
      <c r="WTY281" s="715"/>
      <c r="WTZ281" s="715"/>
      <c r="WUA281" s="715"/>
      <c r="WUB281" s="715"/>
      <c r="WUC281" s="715"/>
      <c r="WUD281" s="715"/>
      <c r="WUE281" s="715"/>
      <c r="WUF281" s="715"/>
      <c r="WUG281" s="715"/>
      <c r="WUH281" s="715"/>
      <c r="WUI281" s="715"/>
      <c r="WUJ281" s="715"/>
      <c r="WUK281" s="715"/>
      <c r="WUL281" s="715"/>
      <c r="WUM281" s="715"/>
      <c r="WUN281" s="715"/>
      <c r="WUO281" s="715"/>
      <c r="WUP281" s="715"/>
      <c r="WUQ281" s="715"/>
      <c r="WUR281" s="715"/>
      <c r="WUS281" s="715"/>
      <c r="WUT281" s="715"/>
      <c r="WUU281" s="715"/>
      <c r="WUV281" s="715"/>
      <c r="WUW281" s="715"/>
      <c r="WUX281" s="715"/>
      <c r="WUY281" s="715"/>
      <c r="WUZ281" s="715"/>
      <c r="WVA281" s="715"/>
      <c r="WVB281" s="715"/>
      <c r="WVC281" s="715"/>
      <c r="WVD281" s="715"/>
      <c r="WVE281" s="715"/>
      <c r="WVF281" s="715"/>
      <c r="WVG281" s="715"/>
      <c r="WVH281" s="715"/>
      <c r="WVI281" s="715"/>
      <c r="WVJ281" s="715"/>
      <c r="WVK281" s="715"/>
      <c r="WVL281" s="715"/>
      <c r="WVM281" s="715"/>
      <c r="WVN281" s="715"/>
      <c r="WVO281" s="715"/>
      <c r="WVP281" s="715"/>
      <c r="WVQ281" s="715"/>
      <c r="WVR281" s="715"/>
      <c r="WVS281" s="715"/>
      <c r="WVT281" s="715"/>
      <c r="WVU281" s="715"/>
      <c r="WVV281" s="715"/>
      <c r="WVW281" s="715"/>
      <c r="WVX281" s="715"/>
      <c r="WVY281" s="715"/>
      <c r="WVZ281" s="715"/>
      <c r="WWA281" s="715"/>
      <c r="WXU281" s="715"/>
      <c r="WXV281" s="715"/>
      <c r="WXW281" s="715"/>
      <c r="WXX281" s="715"/>
      <c r="WXY281" s="715"/>
      <c r="WXZ281" s="715"/>
      <c r="WYA281" s="715"/>
      <c r="WYB281" s="715"/>
      <c r="WYC281" s="715"/>
      <c r="WYD281" s="715"/>
      <c r="WYE281" s="715"/>
      <c r="WYF281" s="715"/>
      <c r="WYG281" s="715"/>
      <c r="WYH281" s="715"/>
      <c r="WYI281" s="715"/>
      <c r="WYJ281" s="715"/>
      <c r="WYK281" s="715"/>
      <c r="WYL281" s="715"/>
      <c r="WYM281" s="715"/>
      <c r="WYN281" s="715"/>
      <c r="WYO281" s="715"/>
      <c r="WYP281" s="715"/>
      <c r="WYQ281" s="715"/>
      <c r="WYR281" s="715"/>
      <c r="WYS281" s="715"/>
      <c r="WYT281" s="715"/>
      <c r="WYU281" s="715"/>
      <c r="WYV281" s="715"/>
      <c r="WYW281" s="715"/>
      <c r="WYX281" s="715"/>
      <c r="WYY281" s="715"/>
      <c r="WYZ281" s="715"/>
      <c r="WZA281" s="715"/>
      <c r="WZB281" s="715"/>
      <c r="WZC281" s="715"/>
      <c r="WZD281" s="715"/>
      <c r="WZE281" s="715"/>
      <c r="WZF281" s="715"/>
      <c r="WZG281" s="715"/>
      <c r="WZH281" s="715"/>
      <c r="WZI281" s="715"/>
      <c r="WZJ281" s="715"/>
      <c r="WZK281" s="715"/>
      <c r="WZL281" s="715"/>
      <c r="WZM281" s="715"/>
      <c r="WZN281" s="715"/>
      <c r="WZO281" s="715"/>
      <c r="WZP281" s="715"/>
      <c r="WZQ281" s="715"/>
      <c r="WZR281" s="715"/>
      <c r="WZS281" s="715"/>
      <c r="WZT281" s="715"/>
      <c r="WZU281" s="715"/>
      <c r="WZV281" s="715"/>
      <c r="WZW281" s="715"/>
      <c r="WZX281" s="715"/>
      <c r="WZY281" s="715"/>
      <c r="WZZ281" s="715"/>
      <c r="XAA281" s="715"/>
      <c r="XAB281" s="715"/>
      <c r="XAC281" s="715"/>
      <c r="XAD281" s="715"/>
      <c r="XAE281" s="715"/>
      <c r="XAF281" s="715"/>
      <c r="XAG281" s="715"/>
      <c r="XAH281" s="715"/>
      <c r="XAI281" s="715"/>
      <c r="XAJ281" s="715"/>
      <c r="XAK281" s="715"/>
      <c r="XCE281" s="715"/>
      <c r="XCF281" s="715"/>
      <c r="XCG281" s="715"/>
      <c r="XCH281" s="715"/>
      <c r="XCI281" s="715"/>
      <c r="XCJ281" s="715"/>
      <c r="XCK281" s="715"/>
      <c r="XCL281" s="715"/>
      <c r="XCM281" s="715"/>
      <c r="XCN281" s="715"/>
      <c r="XCO281" s="715"/>
      <c r="XCP281" s="715"/>
      <c r="XCQ281" s="715"/>
      <c r="XCR281" s="715"/>
      <c r="XCS281" s="715"/>
      <c r="XCT281" s="715"/>
      <c r="XCU281" s="715"/>
      <c r="XCV281" s="715"/>
      <c r="XCW281" s="715"/>
      <c r="XCX281" s="715"/>
      <c r="XCY281" s="715"/>
      <c r="XCZ281" s="715"/>
      <c r="XDA281" s="715"/>
      <c r="XDB281" s="715"/>
      <c r="XDC281" s="715"/>
      <c r="XDD281" s="715"/>
      <c r="XDE281" s="715"/>
      <c r="XDF281" s="715"/>
      <c r="XDG281" s="715"/>
      <c r="XDH281" s="715"/>
      <c r="XDI281" s="715"/>
      <c r="XDJ281" s="715"/>
      <c r="XDK281" s="715"/>
      <c r="XDL281" s="715"/>
      <c r="XDM281" s="715"/>
      <c r="XDN281" s="715"/>
      <c r="XDO281" s="715"/>
      <c r="XDP281" s="715"/>
      <c r="XDQ281" s="715"/>
      <c r="XDR281" s="715"/>
      <c r="XDS281" s="715"/>
      <c r="XDT281" s="715"/>
      <c r="XDU281" s="715"/>
      <c r="XDV281" s="715"/>
      <c r="XDW281" s="715"/>
      <c r="XDX281" s="715"/>
      <c r="XDY281" s="715"/>
      <c r="XDZ281" s="715"/>
      <c r="XEA281" s="715"/>
      <c r="XEB281" s="715"/>
      <c r="XEC281" s="715"/>
      <c r="XED281" s="715"/>
      <c r="XEE281" s="715"/>
      <c r="XEF281" s="715"/>
      <c r="XEG281" s="715"/>
      <c r="XEH281" s="715"/>
      <c r="XEI281" s="715"/>
      <c r="XEJ281" s="715"/>
      <c r="XEK281" s="715"/>
      <c r="XEL281" s="715"/>
      <c r="XEM281" s="715"/>
      <c r="XEN281" s="715"/>
      <c r="XEO281" s="715"/>
      <c r="XEP281" s="715"/>
      <c r="XEQ281" s="715"/>
      <c r="XER281" s="715"/>
      <c r="XES281" s="715"/>
      <c r="XET281" s="715"/>
      <c r="XEU281" s="715"/>
    </row>
    <row r="282" spans="2:985 1031:2011 2057:3037 3083:4063 4109:5089 5135:6115 6161:7141 7187:8167 8213:9193 9239:10219 10265:11245 11291:12271 12317:13297 13343:14323 14369:15349 15395:16375" ht="77.25" customHeight="1" x14ac:dyDescent="0.25">
      <c r="DO282" s="715"/>
      <c r="DP282" s="715"/>
      <c r="DQ282" s="715"/>
      <c r="DR282" s="715"/>
      <c r="DS282" s="715"/>
      <c r="DT282" s="715"/>
      <c r="DU282" s="715"/>
      <c r="DV282" s="715"/>
      <c r="DW282" s="715"/>
      <c r="DX282" s="715"/>
      <c r="DY282" s="715"/>
      <c r="DZ282" s="715"/>
      <c r="EA282" s="715"/>
      <c r="EB282" s="715"/>
      <c r="EC282" s="715"/>
      <c r="ED282" s="715"/>
      <c r="EE282" s="715"/>
      <c r="EF282" s="715"/>
      <c r="EG282" s="715"/>
      <c r="EH282" s="715"/>
      <c r="EI282" s="715"/>
      <c r="EJ282" s="715"/>
      <c r="EK282" s="715"/>
      <c r="EL282" s="715"/>
      <c r="EM282" s="715"/>
      <c r="EN282" s="715"/>
      <c r="EO282" s="715"/>
      <c r="EP282" s="715"/>
      <c r="EQ282" s="715"/>
      <c r="ER282" s="715"/>
      <c r="ES282" s="715"/>
      <c r="ET282" s="715"/>
      <c r="EU282" s="715"/>
      <c r="EV282" s="715"/>
      <c r="EW282" s="715"/>
      <c r="EX282" s="715"/>
      <c r="EY282" s="715"/>
      <c r="EZ282" s="715"/>
      <c r="FA282" s="715"/>
      <c r="FB282" s="715"/>
      <c r="FC282" s="715"/>
      <c r="FD282" s="715"/>
      <c r="FE282" s="715"/>
      <c r="FF282" s="715"/>
      <c r="FG282" s="715"/>
      <c r="FH282" s="715"/>
      <c r="FI282" s="715"/>
      <c r="FJ282" s="715"/>
      <c r="FK282" s="715"/>
      <c r="FL282" s="715"/>
      <c r="FM282" s="715"/>
      <c r="FN282" s="715"/>
      <c r="FO282" s="715"/>
      <c r="FP282" s="715"/>
      <c r="FQ282" s="715"/>
      <c r="FR282" s="715"/>
      <c r="FS282" s="715"/>
      <c r="FT282" s="715"/>
      <c r="FU282" s="715"/>
      <c r="FV282" s="715"/>
      <c r="FW282" s="715"/>
      <c r="FX282" s="715"/>
      <c r="FY282" s="715"/>
      <c r="FZ282" s="715"/>
      <c r="GA282" s="715"/>
      <c r="GB282" s="715"/>
      <c r="GC282" s="715"/>
      <c r="GD282" s="715"/>
      <c r="GE282" s="715"/>
      <c r="HY282" s="715"/>
      <c r="HZ282" s="715"/>
      <c r="IA282" s="715"/>
      <c r="IB282" s="715"/>
      <c r="IC282" s="715"/>
      <c r="ID282" s="715"/>
      <c r="IE282" s="715"/>
      <c r="IF282" s="715"/>
      <c r="IG282" s="715"/>
      <c r="IH282" s="715"/>
      <c r="II282" s="715"/>
      <c r="IJ282" s="715"/>
      <c r="IK282" s="715"/>
      <c r="IL282" s="715"/>
      <c r="IM282" s="715"/>
      <c r="IN282" s="715"/>
      <c r="IO282" s="715"/>
      <c r="IP282" s="715"/>
      <c r="IQ282" s="715"/>
      <c r="IR282" s="715"/>
      <c r="IS282" s="715"/>
      <c r="IT282" s="715"/>
      <c r="IU282" s="715"/>
      <c r="IV282" s="715"/>
      <c r="IW282" s="715"/>
      <c r="IX282" s="715"/>
      <c r="IY282" s="715"/>
      <c r="IZ282" s="715"/>
      <c r="JA282" s="715"/>
      <c r="JB282" s="715"/>
      <c r="JC282" s="715"/>
      <c r="JD282" s="715"/>
      <c r="JE282" s="715"/>
      <c r="JF282" s="715"/>
      <c r="JG282" s="715"/>
      <c r="JH282" s="715"/>
      <c r="JI282" s="715"/>
      <c r="JJ282" s="715"/>
      <c r="JK282" s="715"/>
      <c r="JL282" s="715"/>
      <c r="JM282" s="715"/>
      <c r="JN282" s="715"/>
      <c r="JO282" s="715"/>
      <c r="JP282" s="715"/>
      <c r="JQ282" s="715"/>
      <c r="JR282" s="715"/>
      <c r="JS282" s="715"/>
      <c r="JT282" s="715"/>
      <c r="JU282" s="715"/>
      <c r="JV282" s="715"/>
      <c r="JW282" s="715"/>
      <c r="JX282" s="715"/>
      <c r="JY282" s="715"/>
      <c r="JZ282" s="715"/>
      <c r="KA282" s="715"/>
      <c r="KB282" s="715"/>
      <c r="KC282" s="715"/>
      <c r="KD282" s="715"/>
      <c r="KE282" s="715"/>
      <c r="KF282" s="715"/>
      <c r="KG282" s="715"/>
      <c r="KH282" s="715"/>
      <c r="KI282" s="715"/>
      <c r="KJ282" s="715"/>
      <c r="KK282" s="715"/>
      <c r="KL282" s="715"/>
      <c r="KM282" s="715"/>
      <c r="KN282" s="715"/>
      <c r="KO282" s="715"/>
      <c r="MI282" s="715"/>
      <c r="MJ282" s="715"/>
      <c r="MK282" s="715"/>
      <c r="ML282" s="715"/>
      <c r="MM282" s="715"/>
      <c r="MN282" s="715"/>
      <c r="MO282" s="715"/>
      <c r="MP282" s="715"/>
      <c r="MQ282" s="715"/>
      <c r="MR282" s="715"/>
      <c r="MS282" s="715"/>
      <c r="MT282" s="715"/>
      <c r="MU282" s="715"/>
      <c r="MV282" s="715"/>
      <c r="MW282" s="715"/>
      <c r="MX282" s="715"/>
      <c r="MY282" s="715"/>
      <c r="MZ282" s="715"/>
      <c r="NA282" s="715"/>
      <c r="NB282" s="715"/>
      <c r="NC282" s="715"/>
      <c r="ND282" s="715"/>
      <c r="NE282" s="715"/>
      <c r="NF282" s="715"/>
      <c r="NG282" s="715"/>
      <c r="NH282" s="715"/>
      <c r="NI282" s="715"/>
      <c r="NJ282" s="715"/>
      <c r="NK282" s="715"/>
      <c r="NL282" s="715"/>
      <c r="NM282" s="715"/>
      <c r="NN282" s="715"/>
      <c r="NO282" s="715"/>
      <c r="NP282" s="715"/>
      <c r="NQ282" s="715"/>
      <c r="NR282" s="715"/>
      <c r="NS282" s="715"/>
      <c r="NT282" s="715"/>
      <c r="NU282" s="715"/>
      <c r="NV282" s="715"/>
      <c r="NW282" s="715"/>
      <c r="NX282" s="715"/>
      <c r="NY282" s="715"/>
      <c r="NZ282" s="715"/>
      <c r="OA282" s="715"/>
      <c r="OB282" s="715"/>
      <c r="OC282" s="715"/>
      <c r="OD282" s="715"/>
      <c r="OE282" s="715"/>
      <c r="OF282" s="715"/>
      <c r="OG282" s="715"/>
      <c r="OH282" s="715"/>
      <c r="OI282" s="715"/>
      <c r="OJ282" s="715"/>
      <c r="OK282" s="715"/>
      <c r="OL282" s="715"/>
      <c r="OM282" s="715"/>
      <c r="ON282" s="715"/>
      <c r="OO282" s="715"/>
      <c r="OP282" s="715"/>
      <c r="OQ282" s="715"/>
      <c r="OR282" s="715"/>
      <c r="OS282" s="715"/>
      <c r="OT282" s="715"/>
      <c r="OU282" s="715"/>
      <c r="OV282" s="715"/>
      <c r="OW282" s="715"/>
      <c r="OX282" s="715"/>
      <c r="OY282" s="715"/>
      <c r="QS282" s="715"/>
      <c r="QT282" s="715"/>
      <c r="QU282" s="715"/>
      <c r="QV282" s="715"/>
      <c r="QW282" s="715"/>
      <c r="QX282" s="715"/>
      <c r="QY282" s="715"/>
      <c r="QZ282" s="715"/>
      <c r="RA282" s="715"/>
      <c r="RB282" s="715"/>
      <c r="RC282" s="715"/>
      <c r="RD282" s="715"/>
      <c r="RE282" s="715"/>
      <c r="RF282" s="715"/>
      <c r="RG282" s="715"/>
      <c r="RH282" s="715"/>
      <c r="RI282" s="715"/>
      <c r="RJ282" s="715"/>
      <c r="RK282" s="715"/>
      <c r="RL282" s="715"/>
      <c r="RM282" s="715"/>
      <c r="RN282" s="715"/>
      <c r="RO282" s="715"/>
      <c r="RP282" s="715"/>
      <c r="RQ282" s="715"/>
      <c r="RR282" s="715"/>
      <c r="RS282" s="715"/>
      <c r="RT282" s="715"/>
      <c r="RU282" s="715"/>
      <c r="RV282" s="715"/>
      <c r="RW282" s="715"/>
      <c r="RX282" s="715"/>
      <c r="RY282" s="715"/>
      <c r="RZ282" s="715"/>
      <c r="SA282" s="715"/>
      <c r="SB282" s="715"/>
      <c r="SC282" s="715"/>
      <c r="SD282" s="715"/>
      <c r="SE282" s="715"/>
      <c r="SF282" s="715"/>
      <c r="SG282" s="715"/>
      <c r="SH282" s="715"/>
      <c r="SI282" s="715"/>
      <c r="SJ282" s="715"/>
      <c r="SK282" s="715"/>
      <c r="SL282" s="715"/>
      <c r="SM282" s="715"/>
      <c r="SN282" s="715"/>
      <c r="SO282" s="715"/>
      <c r="SP282" s="715"/>
      <c r="SQ282" s="715"/>
      <c r="SR282" s="715"/>
      <c r="SS282" s="715"/>
      <c r="ST282" s="715"/>
      <c r="SU282" s="715"/>
      <c r="SV282" s="715"/>
      <c r="SW282" s="715"/>
      <c r="SX282" s="715"/>
      <c r="SY282" s="715"/>
      <c r="SZ282" s="715"/>
      <c r="TA282" s="715"/>
      <c r="TB282" s="715"/>
      <c r="TC282" s="715"/>
      <c r="TD282" s="715"/>
      <c r="TE282" s="715"/>
      <c r="TF282" s="715"/>
      <c r="TG282" s="715"/>
      <c r="TH282" s="715"/>
      <c r="TI282" s="715"/>
      <c r="VC282" s="715"/>
      <c r="VD282" s="715"/>
      <c r="VE282" s="715"/>
      <c r="VF282" s="715"/>
      <c r="VG282" s="715"/>
      <c r="VH282" s="715"/>
      <c r="VI282" s="715"/>
      <c r="VJ282" s="715"/>
      <c r="VK282" s="715"/>
      <c r="VL282" s="715"/>
      <c r="VM282" s="715"/>
      <c r="VN282" s="715"/>
      <c r="VO282" s="715"/>
      <c r="VP282" s="715"/>
      <c r="VQ282" s="715"/>
      <c r="VR282" s="715"/>
      <c r="VS282" s="715"/>
      <c r="VT282" s="715"/>
      <c r="VU282" s="715"/>
      <c r="VV282" s="715"/>
      <c r="VW282" s="715"/>
      <c r="VX282" s="715"/>
      <c r="VY282" s="715"/>
      <c r="VZ282" s="715"/>
      <c r="WA282" s="715"/>
      <c r="WB282" s="715"/>
      <c r="WC282" s="715"/>
      <c r="WD282" s="715"/>
      <c r="WE282" s="715"/>
      <c r="WF282" s="715"/>
      <c r="WG282" s="715"/>
      <c r="WH282" s="715"/>
      <c r="WI282" s="715"/>
      <c r="WJ282" s="715"/>
      <c r="WK282" s="715"/>
      <c r="WL282" s="715"/>
      <c r="WM282" s="715"/>
      <c r="WN282" s="715"/>
      <c r="WO282" s="715"/>
      <c r="WP282" s="715"/>
      <c r="WQ282" s="715"/>
      <c r="WR282" s="715"/>
      <c r="WS282" s="715"/>
      <c r="WT282" s="715"/>
      <c r="WU282" s="715"/>
      <c r="WV282" s="715"/>
      <c r="WW282" s="715"/>
      <c r="WX282" s="715"/>
      <c r="WY282" s="715"/>
      <c r="WZ282" s="715"/>
      <c r="XA282" s="715"/>
      <c r="XB282" s="715"/>
      <c r="XC282" s="715"/>
      <c r="XD282" s="715"/>
      <c r="XE282" s="715"/>
      <c r="XF282" s="715"/>
      <c r="XG282" s="715"/>
      <c r="XH282" s="715"/>
      <c r="XI282" s="715"/>
      <c r="XJ282" s="715"/>
      <c r="XK282" s="715"/>
      <c r="XL282" s="715"/>
      <c r="XM282" s="715"/>
      <c r="XN282" s="715"/>
      <c r="XO282" s="715"/>
      <c r="XP282" s="715"/>
      <c r="XQ282" s="715"/>
      <c r="XR282" s="715"/>
      <c r="XS282" s="715"/>
      <c r="ZM282" s="715"/>
      <c r="ZN282" s="715"/>
      <c r="ZO282" s="715"/>
      <c r="ZP282" s="715"/>
      <c r="ZQ282" s="715"/>
      <c r="ZR282" s="715"/>
      <c r="ZS282" s="715"/>
      <c r="ZT282" s="715"/>
      <c r="ZU282" s="715"/>
      <c r="ZV282" s="715"/>
      <c r="ZW282" s="715"/>
      <c r="ZX282" s="715"/>
      <c r="ZY282" s="715"/>
      <c r="ZZ282" s="715"/>
      <c r="AAA282" s="715"/>
      <c r="AAB282" s="715"/>
      <c r="AAC282" s="715"/>
      <c r="AAD282" s="715"/>
      <c r="AAE282" s="715"/>
      <c r="AAF282" s="715"/>
      <c r="AAG282" s="715"/>
      <c r="AAH282" s="715"/>
      <c r="AAI282" s="715"/>
      <c r="AAJ282" s="715"/>
      <c r="AAK282" s="715"/>
      <c r="AAL282" s="715"/>
      <c r="AAM282" s="715"/>
      <c r="AAN282" s="715"/>
      <c r="AAO282" s="715"/>
      <c r="AAP282" s="715"/>
      <c r="AAQ282" s="715"/>
      <c r="AAR282" s="715"/>
      <c r="AAS282" s="715"/>
      <c r="AAT282" s="715"/>
      <c r="AAU282" s="715"/>
      <c r="AAV282" s="715"/>
      <c r="AAW282" s="715"/>
      <c r="AAX282" s="715"/>
      <c r="AAY282" s="715"/>
      <c r="AAZ282" s="715"/>
      <c r="ABA282" s="715"/>
      <c r="ABB282" s="715"/>
      <c r="ABC282" s="715"/>
      <c r="ABD282" s="715"/>
      <c r="ABE282" s="715"/>
      <c r="ABF282" s="715"/>
      <c r="ABG282" s="715"/>
      <c r="ABH282" s="715"/>
      <c r="ABI282" s="715"/>
      <c r="ABJ282" s="715"/>
      <c r="ABK282" s="715"/>
      <c r="ABL282" s="715"/>
      <c r="ABM282" s="715"/>
      <c r="ABN282" s="715"/>
      <c r="ABO282" s="715"/>
      <c r="ABP282" s="715"/>
      <c r="ABQ282" s="715"/>
      <c r="ABR282" s="715"/>
      <c r="ABS282" s="715"/>
      <c r="ABT282" s="715"/>
      <c r="ABU282" s="715"/>
      <c r="ABV282" s="715"/>
      <c r="ABW282" s="715"/>
      <c r="ABX282" s="715"/>
      <c r="ABY282" s="715"/>
      <c r="ABZ282" s="715"/>
      <c r="ACA282" s="715"/>
      <c r="ACB282" s="715"/>
      <c r="ACC282" s="715"/>
      <c r="ADW282" s="715"/>
      <c r="ADX282" s="715"/>
      <c r="ADY282" s="715"/>
      <c r="ADZ282" s="715"/>
      <c r="AEA282" s="715"/>
      <c r="AEB282" s="715"/>
      <c r="AEC282" s="715"/>
      <c r="AED282" s="715"/>
      <c r="AEE282" s="715"/>
      <c r="AEF282" s="715"/>
      <c r="AEG282" s="715"/>
      <c r="AEH282" s="715"/>
      <c r="AEI282" s="715"/>
      <c r="AEJ282" s="715"/>
      <c r="AEK282" s="715"/>
      <c r="AEL282" s="715"/>
      <c r="AEM282" s="715"/>
      <c r="AEN282" s="715"/>
      <c r="AEO282" s="715"/>
      <c r="AEP282" s="715"/>
      <c r="AEQ282" s="715"/>
      <c r="AER282" s="715"/>
      <c r="AES282" s="715"/>
      <c r="AET282" s="715"/>
      <c r="AEU282" s="715"/>
      <c r="AEV282" s="715"/>
      <c r="AEW282" s="715"/>
      <c r="AEX282" s="715"/>
      <c r="AEY282" s="715"/>
      <c r="AEZ282" s="715"/>
      <c r="AFA282" s="715"/>
      <c r="AFB282" s="715"/>
      <c r="AFC282" s="715"/>
      <c r="AFD282" s="715"/>
      <c r="AFE282" s="715"/>
      <c r="AFF282" s="715"/>
      <c r="AFG282" s="715"/>
      <c r="AFH282" s="715"/>
      <c r="AFI282" s="715"/>
      <c r="AFJ282" s="715"/>
      <c r="AFK282" s="715"/>
      <c r="AFL282" s="715"/>
      <c r="AFM282" s="715"/>
      <c r="AFN282" s="715"/>
      <c r="AFO282" s="715"/>
      <c r="AFP282" s="715"/>
      <c r="AFQ282" s="715"/>
      <c r="AFR282" s="715"/>
      <c r="AFS282" s="715"/>
      <c r="AFT282" s="715"/>
      <c r="AFU282" s="715"/>
      <c r="AFV282" s="715"/>
      <c r="AFW282" s="715"/>
      <c r="AFX282" s="715"/>
      <c r="AFY282" s="715"/>
      <c r="AFZ282" s="715"/>
      <c r="AGA282" s="715"/>
      <c r="AGB282" s="715"/>
      <c r="AGC282" s="715"/>
      <c r="AGD282" s="715"/>
      <c r="AGE282" s="715"/>
      <c r="AGF282" s="715"/>
      <c r="AGG282" s="715"/>
      <c r="AGH282" s="715"/>
      <c r="AGI282" s="715"/>
      <c r="AGJ282" s="715"/>
      <c r="AGK282" s="715"/>
      <c r="AGL282" s="715"/>
      <c r="AGM282" s="715"/>
      <c r="AIG282" s="715"/>
      <c r="AIH282" s="715"/>
      <c r="AII282" s="715"/>
      <c r="AIJ282" s="715"/>
      <c r="AIK282" s="715"/>
      <c r="AIL282" s="715"/>
      <c r="AIM282" s="715"/>
      <c r="AIN282" s="715"/>
      <c r="AIO282" s="715"/>
      <c r="AIP282" s="715"/>
      <c r="AIQ282" s="715"/>
      <c r="AIR282" s="715"/>
      <c r="AIS282" s="715"/>
      <c r="AIT282" s="715"/>
      <c r="AIU282" s="715"/>
      <c r="AIV282" s="715"/>
      <c r="AIW282" s="715"/>
      <c r="AIX282" s="715"/>
      <c r="AIY282" s="715"/>
      <c r="AIZ282" s="715"/>
      <c r="AJA282" s="715"/>
      <c r="AJB282" s="715"/>
      <c r="AJC282" s="715"/>
      <c r="AJD282" s="715"/>
      <c r="AJE282" s="715"/>
      <c r="AJF282" s="715"/>
      <c r="AJG282" s="715"/>
      <c r="AJH282" s="715"/>
      <c r="AJI282" s="715"/>
      <c r="AJJ282" s="715"/>
      <c r="AJK282" s="715"/>
      <c r="AJL282" s="715"/>
      <c r="AJM282" s="715"/>
      <c r="AJN282" s="715"/>
      <c r="AJO282" s="715"/>
      <c r="AJP282" s="715"/>
      <c r="AJQ282" s="715"/>
      <c r="AJR282" s="715"/>
      <c r="AJS282" s="715"/>
      <c r="AJT282" s="715"/>
      <c r="AJU282" s="715"/>
      <c r="AJV282" s="715"/>
      <c r="AJW282" s="715"/>
      <c r="AJX282" s="715"/>
      <c r="AJY282" s="715"/>
      <c r="AJZ282" s="715"/>
      <c r="AKA282" s="715"/>
      <c r="AKB282" s="715"/>
      <c r="AKC282" s="715"/>
      <c r="AKD282" s="715"/>
      <c r="AKE282" s="715"/>
      <c r="AKF282" s="715"/>
      <c r="AKG282" s="715"/>
      <c r="AKH282" s="715"/>
      <c r="AKI282" s="715"/>
      <c r="AKJ282" s="715"/>
      <c r="AKK282" s="715"/>
      <c r="AKL282" s="715"/>
      <c r="AKM282" s="715"/>
      <c r="AKN282" s="715"/>
      <c r="AKO282" s="715"/>
      <c r="AKP282" s="715"/>
      <c r="AKQ282" s="715"/>
      <c r="AKR282" s="715"/>
      <c r="AKS282" s="715"/>
      <c r="AKT282" s="715"/>
      <c r="AKU282" s="715"/>
      <c r="AKV282" s="715"/>
      <c r="AKW282" s="715"/>
      <c r="AMQ282" s="715"/>
      <c r="AMR282" s="715"/>
      <c r="AMS282" s="715"/>
      <c r="AMT282" s="715"/>
      <c r="AMU282" s="715"/>
      <c r="AMV282" s="715"/>
      <c r="AMW282" s="715"/>
      <c r="AMX282" s="715"/>
      <c r="AMY282" s="715"/>
      <c r="AMZ282" s="715"/>
      <c r="ANA282" s="715"/>
      <c r="ANB282" s="715"/>
      <c r="ANC282" s="715"/>
      <c r="AND282" s="715"/>
      <c r="ANE282" s="715"/>
      <c r="ANF282" s="715"/>
      <c r="ANG282" s="715"/>
      <c r="ANH282" s="715"/>
      <c r="ANI282" s="715"/>
      <c r="ANJ282" s="715"/>
      <c r="ANK282" s="715"/>
      <c r="ANL282" s="715"/>
      <c r="ANM282" s="715"/>
      <c r="ANN282" s="715"/>
      <c r="ANO282" s="715"/>
      <c r="ANP282" s="715"/>
      <c r="ANQ282" s="715"/>
      <c r="ANR282" s="715"/>
      <c r="ANS282" s="715"/>
      <c r="ANT282" s="715"/>
      <c r="ANU282" s="715"/>
      <c r="ANV282" s="715"/>
      <c r="ANW282" s="715"/>
      <c r="ANX282" s="715"/>
      <c r="ANY282" s="715"/>
      <c r="ANZ282" s="715"/>
      <c r="AOA282" s="715"/>
      <c r="AOB282" s="715"/>
      <c r="AOC282" s="715"/>
      <c r="AOD282" s="715"/>
      <c r="AOE282" s="715"/>
      <c r="AOF282" s="715"/>
      <c r="AOG282" s="715"/>
      <c r="AOH282" s="715"/>
      <c r="AOI282" s="715"/>
      <c r="AOJ282" s="715"/>
      <c r="AOK282" s="715"/>
      <c r="AOL282" s="715"/>
      <c r="AOM282" s="715"/>
      <c r="AON282" s="715"/>
      <c r="AOO282" s="715"/>
      <c r="AOP282" s="715"/>
      <c r="AOQ282" s="715"/>
      <c r="AOR282" s="715"/>
      <c r="AOS282" s="715"/>
      <c r="AOT282" s="715"/>
      <c r="AOU282" s="715"/>
      <c r="AOV282" s="715"/>
      <c r="AOW282" s="715"/>
      <c r="AOX282" s="715"/>
      <c r="AOY282" s="715"/>
      <c r="AOZ282" s="715"/>
      <c r="APA282" s="715"/>
      <c r="APB282" s="715"/>
      <c r="APC282" s="715"/>
      <c r="APD282" s="715"/>
      <c r="APE282" s="715"/>
      <c r="APF282" s="715"/>
      <c r="APG282" s="715"/>
      <c r="ARA282" s="715"/>
      <c r="ARB282" s="715"/>
      <c r="ARC282" s="715"/>
      <c r="ARD282" s="715"/>
      <c r="ARE282" s="715"/>
      <c r="ARF282" s="715"/>
      <c r="ARG282" s="715"/>
      <c r="ARH282" s="715"/>
      <c r="ARI282" s="715"/>
      <c r="ARJ282" s="715"/>
      <c r="ARK282" s="715"/>
      <c r="ARL282" s="715"/>
      <c r="ARM282" s="715"/>
      <c r="ARN282" s="715"/>
      <c r="ARO282" s="715"/>
      <c r="ARP282" s="715"/>
      <c r="ARQ282" s="715"/>
      <c r="ARR282" s="715"/>
      <c r="ARS282" s="715"/>
      <c r="ART282" s="715"/>
      <c r="ARU282" s="715"/>
      <c r="ARV282" s="715"/>
      <c r="ARW282" s="715"/>
      <c r="ARX282" s="715"/>
      <c r="ARY282" s="715"/>
      <c r="ARZ282" s="715"/>
      <c r="ASA282" s="715"/>
      <c r="ASB282" s="715"/>
      <c r="ASC282" s="715"/>
      <c r="ASD282" s="715"/>
      <c r="ASE282" s="715"/>
      <c r="ASF282" s="715"/>
      <c r="ASG282" s="715"/>
      <c r="ASH282" s="715"/>
      <c r="ASI282" s="715"/>
      <c r="ASJ282" s="715"/>
      <c r="ASK282" s="715"/>
      <c r="ASL282" s="715"/>
      <c r="ASM282" s="715"/>
      <c r="ASN282" s="715"/>
      <c r="ASO282" s="715"/>
      <c r="ASP282" s="715"/>
      <c r="ASQ282" s="715"/>
      <c r="ASR282" s="715"/>
      <c r="ASS282" s="715"/>
      <c r="AST282" s="715"/>
      <c r="ASU282" s="715"/>
      <c r="ASV282" s="715"/>
      <c r="ASW282" s="715"/>
      <c r="ASX282" s="715"/>
      <c r="ASY282" s="715"/>
      <c r="ASZ282" s="715"/>
      <c r="ATA282" s="715"/>
      <c r="ATB282" s="715"/>
      <c r="ATC282" s="715"/>
      <c r="ATD282" s="715"/>
      <c r="ATE282" s="715"/>
      <c r="ATF282" s="715"/>
      <c r="ATG282" s="715"/>
      <c r="ATH282" s="715"/>
      <c r="ATI282" s="715"/>
      <c r="ATJ282" s="715"/>
      <c r="ATK282" s="715"/>
      <c r="ATL282" s="715"/>
      <c r="ATM282" s="715"/>
      <c r="ATN282" s="715"/>
      <c r="ATO282" s="715"/>
      <c r="ATP282" s="715"/>
      <c r="ATQ282" s="715"/>
      <c r="AVK282" s="715"/>
      <c r="AVL282" s="715"/>
      <c r="AVM282" s="715"/>
      <c r="AVN282" s="715"/>
      <c r="AVO282" s="715"/>
      <c r="AVP282" s="715"/>
      <c r="AVQ282" s="715"/>
      <c r="AVR282" s="715"/>
      <c r="AVS282" s="715"/>
      <c r="AVT282" s="715"/>
      <c r="AVU282" s="715"/>
      <c r="AVV282" s="715"/>
      <c r="AVW282" s="715"/>
      <c r="AVX282" s="715"/>
      <c r="AVY282" s="715"/>
      <c r="AVZ282" s="715"/>
      <c r="AWA282" s="715"/>
      <c r="AWB282" s="715"/>
      <c r="AWC282" s="715"/>
      <c r="AWD282" s="715"/>
      <c r="AWE282" s="715"/>
      <c r="AWF282" s="715"/>
      <c r="AWG282" s="715"/>
      <c r="AWH282" s="715"/>
      <c r="AWI282" s="715"/>
      <c r="AWJ282" s="715"/>
      <c r="AWK282" s="715"/>
      <c r="AWL282" s="715"/>
      <c r="AWM282" s="715"/>
      <c r="AWN282" s="715"/>
      <c r="AWO282" s="715"/>
      <c r="AWP282" s="715"/>
      <c r="AWQ282" s="715"/>
      <c r="AWR282" s="715"/>
      <c r="AWS282" s="715"/>
      <c r="AWT282" s="715"/>
      <c r="AWU282" s="715"/>
      <c r="AWV282" s="715"/>
      <c r="AWW282" s="715"/>
      <c r="AWX282" s="715"/>
      <c r="AWY282" s="715"/>
      <c r="AWZ282" s="715"/>
      <c r="AXA282" s="715"/>
      <c r="AXB282" s="715"/>
      <c r="AXC282" s="715"/>
      <c r="AXD282" s="715"/>
      <c r="AXE282" s="715"/>
      <c r="AXF282" s="715"/>
      <c r="AXG282" s="715"/>
      <c r="AXH282" s="715"/>
      <c r="AXI282" s="715"/>
      <c r="AXJ282" s="715"/>
      <c r="AXK282" s="715"/>
      <c r="AXL282" s="715"/>
      <c r="AXM282" s="715"/>
      <c r="AXN282" s="715"/>
      <c r="AXO282" s="715"/>
      <c r="AXP282" s="715"/>
      <c r="AXQ282" s="715"/>
      <c r="AXR282" s="715"/>
      <c r="AXS282" s="715"/>
      <c r="AXT282" s="715"/>
      <c r="AXU282" s="715"/>
      <c r="AXV282" s="715"/>
      <c r="AXW282" s="715"/>
      <c r="AXX282" s="715"/>
      <c r="AXY282" s="715"/>
      <c r="AXZ282" s="715"/>
      <c r="AYA282" s="715"/>
      <c r="AZU282" s="715"/>
      <c r="AZV282" s="715"/>
      <c r="AZW282" s="715"/>
      <c r="AZX282" s="715"/>
      <c r="AZY282" s="715"/>
      <c r="AZZ282" s="715"/>
      <c r="BAA282" s="715"/>
      <c r="BAB282" s="715"/>
      <c r="BAC282" s="715"/>
      <c r="BAD282" s="715"/>
      <c r="BAE282" s="715"/>
      <c r="BAF282" s="715"/>
      <c r="BAG282" s="715"/>
      <c r="BAH282" s="715"/>
      <c r="BAI282" s="715"/>
      <c r="BAJ282" s="715"/>
      <c r="BAK282" s="715"/>
      <c r="BAL282" s="715"/>
      <c r="BAM282" s="715"/>
      <c r="BAN282" s="715"/>
      <c r="BAO282" s="715"/>
      <c r="BAP282" s="715"/>
      <c r="BAQ282" s="715"/>
      <c r="BAR282" s="715"/>
      <c r="BAS282" s="715"/>
      <c r="BAT282" s="715"/>
      <c r="BAU282" s="715"/>
      <c r="BAV282" s="715"/>
      <c r="BAW282" s="715"/>
      <c r="BAX282" s="715"/>
      <c r="BAY282" s="715"/>
      <c r="BAZ282" s="715"/>
      <c r="BBA282" s="715"/>
      <c r="BBB282" s="715"/>
      <c r="BBC282" s="715"/>
      <c r="BBD282" s="715"/>
      <c r="BBE282" s="715"/>
      <c r="BBF282" s="715"/>
      <c r="BBG282" s="715"/>
      <c r="BBH282" s="715"/>
      <c r="BBI282" s="715"/>
      <c r="BBJ282" s="715"/>
      <c r="BBK282" s="715"/>
      <c r="BBL282" s="715"/>
      <c r="BBM282" s="715"/>
      <c r="BBN282" s="715"/>
      <c r="BBO282" s="715"/>
      <c r="BBP282" s="715"/>
      <c r="BBQ282" s="715"/>
      <c r="BBR282" s="715"/>
      <c r="BBS282" s="715"/>
      <c r="BBT282" s="715"/>
      <c r="BBU282" s="715"/>
      <c r="BBV282" s="715"/>
      <c r="BBW282" s="715"/>
      <c r="BBX282" s="715"/>
      <c r="BBY282" s="715"/>
      <c r="BBZ282" s="715"/>
      <c r="BCA282" s="715"/>
      <c r="BCB282" s="715"/>
      <c r="BCC282" s="715"/>
      <c r="BCD282" s="715"/>
      <c r="BCE282" s="715"/>
      <c r="BCF282" s="715"/>
      <c r="BCG282" s="715"/>
      <c r="BCH282" s="715"/>
      <c r="BCI282" s="715"/>
      <c r="BCJ282" s="715"/>
      <c r="BCK282" s="715"/>
      <c r="BEE282" s="715"/>
      <c r="BEF282" s="715"/>
      <c r="BEG282" s="715"/>
      <c r="BEH282" s="715"/>
      <c r="BEI282" s="715"/>
      <c r="BEJ282" s="715"/>
      <c r="BEK282" s="715"/>
      <c r="BEL282" s="715"/>
      <c r="BEM282" s="715"/>
      <c r="BEN282" s="715"/>
      <c r="BEO282" s="715"/>
      <c r="BEP282" s="715"/>
      <c r="BEQ282" s="715"/>
      <c r="BER282" s="715"/>
      <c r="BES282" s="715"/>
      <c r="BET282" s="715"/>
      <c r="BEU282" s="715"/>
      <c r="BEV282" s="715"/>
      <c r="BEW282" s="715"/>
      <c r="BEX282" s="715"/>
      <c r="BEY282" s="715"/>
      <c r="BEZ282" s="715"/>
      <c r="BFA282" s="715"/>
      <c r="BFB282" s="715"/>
      <c r="BFC282" s="715"/>
      <c r="BFD282" s="715"/>
      <c r="BFE282" s="715"/>
      <c r="BFF282" s="715"/>
      <c r="BFG282" s="715"/>
      <c r="BFH282" s="715"/>
      <c r="BFI282" s="715"/>
      <c r="BFJ282" s="715"/>
      <c r="BFK282" s="715"/>
      <c r="BFL282" s="715"/>
      <c r="BFM282" s="715"/>
      <c r="BFN282" s="715"/>
      <c r="BFO282" s="715"/>
      <c r="BFP282" s="715"/>
      <c r="BFQ282" s="715"/>
      <c r="BFR282" s="715"/>
      <c r="BFS282" s="715"/>
      <c r="BFT282" s="715"/>
      <c r="BFU282" s="715"/>
      <c r="BFV282" s="715"/>
      <c r="BFW282" s="715"/>
      <c r="BFX282" s="715"/>
      <c r="BFY282" s="715"/>
      <c r="BFZ282" s="715"/>
      <c r="BGA282" s="715"/>
      <c r="BGB282" s="715"/>
      <c r="BGC282" s="715"/>
      <c r="BGD282" s="715"/>
      <c r="BGE282" s="715"/>
      <c r="BGF282" s="715"/>
      <c r="BGG282" s="715"/>
      <c r="BGH282" s="715"/>
      <c r="BGI282" s="715"/>
      <c r="BGJ282" s="715"/>
      <c r="BGK282" s="715"/>
      <c r="BGL282" s="715"/>
      <c r="BGM282" s="715"/>
      <c r="BGN282" s="715"/>
      <c r="BGO282" s="715"/>
      <c r="BGP282" s="715"/>
      <c r="BGQ282" s="715"/>
      <c r="BGR282" s="715"/>
      <c r="BGS282" s="715"/>
      <c r="BGT282" s="715"/>
      <c r="BGU282" s="715"/>
      <c r="BIO282" s="715"/>
      <c r="BIP282" s="715"/>
      <c r="BIQ282" s="715"/>
      <c r="BIR282" s="715"/>
      <c r="BIS282" s="715"/>
      <c r="BIT282" s="715"/>
      <c r="BIU282" s="715"/>
      <c r="BIV282" s="715"/>
      <c r="BIW282" s="715"/>
      <c r="BIX282" s="715"/>
      <c r="BIY282" s="715"/>
      <c r="BIZ282" s="715"/>
      <c r="BJA282" s="715"/>
      <c r="BJB282" s="715"/>
      <c r="BJC282" s="715"/>
      <c r="BJD282" s="715"/>
      <c r="BJE282" s="715"/>
      <c r="BJF282" s="715"/>
      <c r="BJG282" s="715"/>
      <c r="BJH282" s="715"/>
      <c r="BJI282" s="715"/>
      <c r="BJJ282" s="715"/>
      <c r="BJK282" s="715"/>
      <c r="BJL282" s="715"/>
      <c r="BJM282" s="715"/>
      <c r="BJN282" s="715"/>
      <c r="BJO282" s="715"/>
      <c r="BJP282" s="715"/>
      <c r="BJQ282" s="715"/>
      <c r="BJR282" s="715"/>
      <c r="BJS282" s="715"/>
      <c r="BJT282" s="715"/>
      <c r="BJU282" s="715"/>
      <c r="BJV282" s="715"/>
      <c r="BJW282" s="715"/>
      <c r="BJX282" s="715"/>
      <c r="BJY282" s="715"/>
      <c r="BJZ282" s="715"/>
      <c r="BKA282" s="715"/>
      <c r="BKB282" s="715"/>
      <c r="BKC282" s="715"/>
      <c r="BKD282" s="715"/>
      <c r="BKE282" s="715"/>
      <c r="BKF282" s="715"/>
      <c r="BKG282" s="715"/>
      <c r="BKH282" s="715"/>
      <c r="BKI282" s="715"/>
      <c r="BKJ282" s="715"/>
      <c r="BKK282" s="715"/>
      <c r="BKL282" s="715"/>
      <c r="BKM282" s="715"/>
      <c r="BKN282" s="715"/>
      <c r="BKO282" s="715"/>
      <c r="BKP282" s="715"/>
      <c r="BKQ282" s="715"/>
      <c r="BKR282" s="715"/>
      <c r="BKS282" s="715"/>
      <c r="BKT282" s="715"/>
      <c r="BKU282" s="715"/>
      <c r="BKV282" s="715"/>
      <c r="BKW282" s="715"/>
      <c r="BKX282" s="715"/>
      <c r="BKY282" s="715"/>
      <c r="BKZ282" s="715"/>
      <c r="BLA282" s="715"/>
      <c r="BLB282" s="715"/>
      <c r="BLC282" s="715"/>
      <c r="BLD282" s="715"/>
      <c r="BLE282" s="715"/>
      <c r="BMY282" s="715"/>
      <c r="BMZ282" s="715"/>
      <c r="BNA282" s="715"/>
      <c r="BNB282" s="715"/>
      <c r="BNC282" s="715"/>
      <c r="BND282" s="715"/>
      <c r="BNE282" s="715"/>
      <c r="BNF282" s="715"/>
      <c r="BNG282" s="715"/>
      <c r="BNH282" s="715"/>
      <c r="BNI282" s="715"/>
      <c r="BNJ282" s="715"/>
      <c r="BNK282" s="715"/>
      <c r="BNL282" s="715"/>
      <c r="BNM282" s="715"/>
      <c r="BNN282" s="715"/>
      <c r="BNO282" s="715"/>
      <c r="BNP282" s="715"/>
      <c r="BNQ282" s="715"/>
      <c r="BNR282" s="715"/>
      <c r="BNS282" s="715"/>
      <c r="BNT282" s="715"/>
      <c r="BNU282" s="715"/>
      <c r="BNV282" s="715"/>
      <c r="BNW282" s="715"/>
      <c r="BNX282" s="715"/>
      <c r="BNY282" s="715"/>
      <c r="BNZ282" s="715"/>
      <c r="BOA282" s="715"/>
      <c r="BOB282" s="715"/>
      <c r="BOC282" s="715"/>
      <c r="BOD282" s="715"/>
      <c r="BOE282" s="715"/>
      <c r="BOF282" s="715"/>
      <c r="BOG282" s="715"/>
      <c r="BOH282" s="715"/>
      <c r="BOI282" s="715"/>
      <c r="BOJ282" s="715"/>
      <c r="BOK282" s="715"/>
      <c r="BOL282" s="715"/>
      <c r="BOM282" s="715"/>
      <c r="BON282" s="715"/>
      <c r="BOO282" s="715"/>
      <c r="BOP282" s="715"/>
      <c r="BOQ282" s="715"/>
      <c r="BOR282" s="715"/>
      <c r="BOS282" s="715"/>
      <c r="BOT282" s="715"/>
      <c r="BOU282" s="715"/>
      <c r="BOV282" s="715"/>
      <c r="BOW282" s="715"/>
      <c r="BOX282" s="715"/>
      <c r="BOY282" s="715"/>
      <c r="BOZ282" s="715"/>
      <c r="BPA282" s="715"/>
      <c r="BPB282" s="715"/>
      <c r="BPC282" s="715"/>
      <c r="BPD282" s="715"/>
      <c r="BPE282" s="715"/>
      <c r="BPF282" s="715"/>
      <c r="BPG282" s="715"/>
      <c r="BPH282" s="715"/>
      <c r="BPI282" s="715"/>
      <c r="BPJ282" s="715"/>
      <c r="BPK282" s="715"/>
      <c r="BPL282" s="715"/>
      <c r="BPM282" s="715"/>
      <c r="BPN282" s="715"/>
      <c r="BPO282" s="715"/>
      <c r="BRI282" s="715"/>
      <c r="BRJ282" s="715"/>
      <c r="BRK282" s="715"/>
      <c r="BRL282" s="715"/>
      <c r="BRM282" s="715"/>
      <c r="BRN282" s="715"/>
      <c r="BRO282" s="715"/>
      <c r="BRP282" s="715"/>
      <c r="BRQ282" s="715"/>
      <c r="BRR282" s="715"/>
      <c r="BRS282" s="715"/>
      <c r="BRT282" s="715"/>
      <c r="BRU282" s="715"/>
      <c r="BRV282" s="715"/>
      <c r="BRW282" s="715"/>
      <c r="BRX282" s="715"/>
      <c r="BRY282" s="715"/>
      <c r="BRZ282" s="715"/>
      <c r="BSA282" s="715"/>
      <c r="BSB282" s="715"/>
      <c r="BSC282" s="715"/>
      <c r="BSD282" s="715"/>
      <c r="BSE282" s="715"/>
      <c r="BSF282" s="715"/>
      <c r="BSG282" s="715"/>
      <c r="BSH282" s="715"/>
      <c r="BSI282" s="715"/>
      <c r="BSJ282" s="715"/>
      <c r="BSK282" s="715"/>
      <c r="BSL282" s="715"/>
      <c r="BSM282" s="715"/>
      <c r="BSN282" s="715"/>
      <c r="BSO282" s="715"/>
      <c r="BSP282" s="715"/>
      <c r="BSQ282" s="715"/>
      <c r="BSR282" s="715"/>
      <c r="BSS282" s="715"/>
      <c r="BST282" s="715"/>
      <c r="BSU282" s="715"/>
      <c r="BSV282" s="715"/>
      <c r="BSW282" s="715"/>
      <c r="BSX282" s="715"/>
      <c r="BSY282" s="715"/>
      <c r="BSZ282" s="715"/>
      <c r="BTA282" s="715"/>
      <c r="BTB282" s="715"/>
      <c r="BTC282" s="715"/>
      <c r="BTD282" s="715"/>
      <c r="BTE282" s="715"/>
      <c r="BTF282" s="715"/>
      <c r="BTG282" s="715"/>
      <c r="BTH282" s="715"/>
      <c r="BTI282" s="715"/>
      <c r="BTJ282" s="715"/>
      <c r="BTK282" s="715"/>
      <c r="BTL282" s="715"/>
      <c r="BTM282" s="715"/>
      <c r="BTN282" s="715"/>
      <c r="BTO282" s="715"/>
      <c r="BTP282" s="715"/>
      <c r="BTQ282" s="715"/>
      <c r="BTR282" s="715"/>
      <c r="BTS282" s="715"/>
      <c r="BTT282" s="715"/>
      <c r="BTU282" s="715"/>
      <c r="BTV282" s="715"/>
      <c r="BTW282" s="715"/>
      <c r="BTX282" s="715"/>
      <c r="BTY282" s="715"/>
      <c r="BVS282" s="715"/>
      <c r="BVT282" s="715"/>
      <c r="BVU282" s="715"/>
      <c r="BVV282" s="715"/>
      <c r="BVW282" s="715"/>
      <c r="BVX282" s="715"/>
      <c r="BVY282" s="715"/>
      <c r="BVZ282" s="715"/>
      <c r="BWA282" s="715"/>
      <c r="BWB282" s="715"/>
      <c r="BWC282" s="715"/>
      <c r="BWD282" s="715"/>
      <c r="BWE282" s="715"/>
      <c r="BWF282" s="715"/>
      <c r="BWG282" s="715"/>
      <c r="BWH282" s="715"/>
      <c r="BWI282" s="715"/>
      <c r="BWJ282" s="715"/>
      <c r="BWK282" s="715"/>
      <c r="BWL282" s="715"/>
      <c r="BWM282" s="715"/>
      <c r="BWN282" s="715"/>
      <c r="BWO282" s="715"/>
      <c r="BWP282" s="715"/>
      <c r="BWQ282" s="715"/>
      <c r="BWR282" s="715"/>
      <c r="BWS282" s="715"/>
      <c r="BWT282" s="715"/>
      <c r="BWU282" s="715"/>
      <c r="BWV282" s="715"/>
      <c r="BWW282" s="715"/>
      <c r="BWX282" s="715"/>
      <c r="BWY282" s="715"/>
      <c r="BWZ282" s="715"/>
      <c r="BXA282" s="715"/>
      <c r="BXB282" s="715"/>
      <c r="BXC282" s="715"/>
      <c r="BXD282" s="715"/>
      <c r="BXE282" s="715"/>
      <c r="BXF282" s="715"/>
      <c r="BXG282" s="715"/>
      <c r="BXH282" s="715"/>
      <c r="BXI282" s="715"/>
      <c r="BXJ282" s="715"/>
      <c r="BXK282" s="715"/>
      <c r="BXL282" s="715"/>
      <c r="BXM282" s="715"/>
      <c r="BXN282" s="715"/>
      <c r="BXO282" s="715"/>
      <c r="BXP282" s="715"/>
      <c r="BXQ282" s="715"/>
      <c r="BXR282" s="715"/>
      <c r="BXS282" s="715"/>
      <c r="BXT282" s="715"/>
      <c r="BXU282" s="715"/>
      <c r="BXV282" s="715"/>
      <c r="BXW282" s="715"/>
      <c r="BXX282" s="715"/>
      <c r="BXY282" s="715"/>
      <c r="BXZ282" s="715"/>
      <c r="BYA282" s="715"/>
      <c r="BYB282" s="715"/>
      <c r="BYC282" s="715"/>
      <c r="BYD282" s="715"/>
      <c r="BYE282" s="715"/>
      <c r="BYF282" s="715"/>
      <c r="BYG282" s="715"/>
      <c r="BYH282" s="715"/>
      <c r="BYI282" s="715"/>
      <c r="CAC282" s="715"/>
      <c r="CAD282" s="715"/>
      <c r="CAE282" s="715"/>
      <c r="CAF282" s="715"/>
      <c r="CAG282" s="715"/>
      <c r="CAH282" s="715"/>
      <c r="CAI282" s="715"/>
      <c r="CAJ282" s="715"/>
      <c r="CAK282" s="715"/>
      <c r="CAL282" s="715"/>
      <c r="CAM282" s="715"/>
      <c r="CAN282" s="715"/>
      <c r="CAO282" s="715"/>
      <c r="CAP282" s="715"/>
      <c r="CAQ282" s="715"/>
      <c r="CAR282" s="715"/>
      <c r="CAS282" s="715"/>
      <c r="CAT282" s="715"/>
      <c r="CAU282" s="715"/>
      <c r="CAV282" s="715"/>
      <c r="CAW282" s="715"/>
      <c r="CAX282" s="715"/>
      <c r="CAY282" s="715"/>
      <c r="CAZ282" s="715"/>
      <c r="CBA282" s="715"/>
      <c r="CBB282" s="715"/>
      <c r="CBC282" s="715"/>
      <c r="CBD282" s="715"/>
      <c r="CBE282" s="715"/>
      <c r="CBF282" s="715"/>
      <c r="CBG282" s="715"/>
      <c r="CBH282" s="715"/>
      <c r="CBI282" s="715"/>
      <c r="CBJ282" s="715"/>
      <c r="CBK282" s="715"/>
      <c r="CBL282" s="715"/>
      <c r="CBM282" s="715"/>
      <c r="CBN282" s="715"/>
      <c r="CBO282" s="715"/>
      <c r="CBP282" s="715"/>
      <c r="CBQ282" s="715"/>
      <c r="CBR282" s="715"/>
      <c r="CBS282" s="715"/>
      <c r="CBT282" s="715"/>
      <c r="CBU282" s="715"/>
      <c r="CBV282" s="715"/>
      <c r="CBW282" s="715"/>
      <c r="CBX282" s="715"/>
      <c r="CBY282" s="715"/>
      <c r="CBZ282" s="715"/>
      <c r="CCA282" s="715"/>
      <c r="CCB282" s="715"/>
      <c r="CCC282" s="715"/>
      <c r="CCD282" s="715"/>
      <c r="CCE282" s="715"/>
      <c r="CCF282" s="715"/>
      <c r="CCG282" s="715"/>
      <c r="CCH282" s="715"/>
      <c r="CCI282" s="715"/>
      <c r="CCJ282" s="715"/>
      <c r="CCK282" s="715"/>
      <c r="CCL282" s="715"/>
      <c r="CCM282" s="715"/>
      <c r="CCN282" s="715"/>
      <c r="CCO282" s="715"/>
      <c r="CCP282" s="715"/>
      <c r="CCQ282" s="715"/>
      <c r="CCR282" s="715"/>
      <c r="CCS282" s="715"/>
      <c r="CEM282" s="715"/>
      <c r="CEN282" s="715"/>
      <c r="CEO282" s="715"/>
      <c r="CEP282" s="715"/>
      <c r="CEQ282" s="715"/>
      <c r="CER282" s="715"/>
      <c r="CES282" s="715"/>
      <c r="CET282" s="715"/>
      <c r="CEU282" s="715"/>
      <c r="CEV282" s="715"/>
      <c r="CEW282" s="715"/>
      <c r="CEX282" s="715"/>
      <c r="CEY282" s="715"/>
      <c r="CEZ282" s="715"/>
      <c r="CFA282" s="715"/>
      <c r="CFB282" s="715"/>
      <c r="CFC282" s="715"/>
      <c r="CFD282" s="715"/>
      <c r="CFE282" s="715"/>
      <c r="CFF282" s="715"/>
      <c r="CFG282" s="715"/>
      <c r="CFH282" s="715"/>
      <c r="CFI282" s="715"/>
      <c r="CFJ282" s="715"/>
      <c r="CFK282" s="715"/>
      <c r="CFL282" s="715"/>
      <c r="CFM282" s="715"/>
      <c r="CFN282" s="715"/>
      <c r="CFO282" s="715"/>
      <c r="CFP282" s="715"/>
      <c r="CFQ282" s="715"/>
      <c r="CFR282" s="715"/>
      <c r="CFS282" s="715"/>
      <c r="CFT282" s="715"/>
      <c r="CFU282" s="715"/>
      <c r="CFV282" s="715"/>
      <c r="CFW282" s="715"/>
      <c r="CFX282" s="715"/>
      <c r="CFY282" s="715"/>
      <c r="CFZ282" s="715"/>
      <c r="CGA282" s="715"/>
      <c r="CGB282" s="715"/>
      <c r="CGC282" s="715"/>
      <c r="CGD282" s="715"/>
      <c r="CGE282" s="715"/>
      <c r="CGF282" s="715"/>
      <c r="CGG282" s="715"/>
      <c r="CGH282" s="715"/>
      <c r="CGI282" s="715"/>
      <c r="CGJ282" s="715"/>
      <c r="CGK282" s="715"/>
      <c r="CGL282" s="715"/>
      <c r="CGM282" s="715"/>
      <c r="CGN282" s="715"/>
      <c r="CGO282" s="715"/>
      <c r="CGP282" s="715"/>
      <c r="CGQ282" s="715"/>
      <c r="CGR282" s="715"/>
      <c r="CGS282" s="715"/>
      <c r="CGT282" s="715"/>
      <c r="CGU282" s="715"/>
      <c r="CGV282" s="715"/>
      <c r="CGW282" s="715"/>
      <c r="CGX282" s="715"/>
      <c r="CGY282" s="715"/>
      <c r="CGZ282" s="715"/>
      <c r="CHA282" s="715"/>
      <c r="CHB282" s="715"/>
      <c r="CHC282" s="715"/>
      <c r="CIW282" s="715"/>
      <c r="CIX282" s="715"/>
      <c r="CIY282" s="715"/>
      <c r="CIZ282" s="715"/>
      <c r="CJA282" s="715"/>
      <c r="CJB282" s="715"/>
      <c r="CJC282" s="715"/>
      <c r="CJD282" s="715"/>
      <c r="CJE282" s="715"/>
      <c r="CJF282" s="715"/>
      <c r="CJG282" s="715"/>
      <c r="CJH282" s="715"/>
      <c r="CJI282" s="715"/>
      <c r="CJJ282" s="715"/>
      <c r="CJK282" s="715"/>
      <c r="CJL282" s="715"/>
      <c r="CJM282" s="715"/>
      <c r="CJN282" s="715"/>
      <c r="CJO282" s="715"/>
      <c r="CJP282" s="715"/>
      <c r="CJQ282" s="715"/>
      <c r="CJR282" s="715"/>
      <c r="CJS282" s="715"/>
      <c r="CJT282" s="715"/>
      <c r="CJU282" s="715"/>
      <c r="CJV282" s="715"/>
      <c r="CJW282" s="715"/>
      <c r="CJX282" s="715"/>
      <c r="CJY282" s="715"/>
      <c r="CJZ282" s="715"/>
      <c r="CKA282" s="715"/>
      <c r="CKB282" s="715"/>
      <c r="CKC282" s="715"/>
      <c r="CKD282" s="715"/>
      <c r="CKE282" s="715"/>
      <c r="CKF282" s="715"/>
      <c r="CKG282" s="715"/>
      <c r="CKH282" s="715"/>
      <c r="CKI282" s="715"/>
      <c r="CKJ282" s="715"/>
      <c r="CKK282" s="715"/>
      <c r="CKL282" s="715"/>
      <c r="CKM282" s="715"/>
      <c r="CKN282" s="715"/>
      <c r="CKO282" s="715"/>
      <c r="CKP282" s="715"/>
      <c r="CKQ282" s="715"/>
      <c r="CKR282" s="715"/>
      <c r="CKS282" s="715"/>
      <c r="CKT282" s="715"/>
      <c r="CKU282" s="715"/>
      <c r="CKV282" s="715"/>
      <c r="CKW282" s="715"/>
      <c r="CKX282" s="715"/>
      <c r="CKY282" s="715"/>
      <c r="CKZ282" s="715"/>
      <c r="CLA282" s="715"/>
      <c r="CLB282" s="715"/>
      <c r="CLC282" s="715"/>
      <c r="CLD282" s="715"/>
      <c r="CLE282" s="715"/>
      <c r="CLF282" s="715"/>
      <c r="CLG282" s="715"/>
      <c r="CLH282" s="715"/>
      <c r="CLI282" s="715"/>
      <c r="CLJ282" s="715"/>
      <c r="CLK282" s="715"/>
      <c r="CLL282" s="715"/>
      <c r="CLM282" s="715"/>
      <c r="CNG282" s="715"/>
      <c r="CNH282" s="715"/>
      <c r="CNI282" s="715"/>
      <c r="CNJ282" s="715"/>
      <c r="CNK282" s="715"/>
      <c r="CNL282" s="715"/>
      <c r="CNM282" s="715"/>
      <c r="CNN282" s="715"/>
      <c r="CNO282" s="715"/>
      <c r="CNP282" s="715"/>
      <c r="CNQ282" s="715"/>
      <c r="CNR282" s="715"/>
      <c r="CNS282" s="715"/>
      <c r="CNT282" s="715"/>
      <c r="CNU282" s="715"/>
      <c r="CNV282" s="715"/>
      <c r="CNW282" s="715"/>
      <c r="CNX282" s="715"/>
      <c r="CNY282" s="715"/>
      <c r="CNZ282" s="715"/>
      <c r="COA282" s="715"/>
      <c r="COB282" s="715"/>
      <c r="COC282" s="715"/>
      <c r="COD282" s="715"/>
      <c r="COE282" s="715"/>
      <c r="COF282" s="715"/>
      <c r="COG282" s="715"/>
      <c r="COH282" s="715"/>
      <c r="COI282" s="715"/>
      <c r="COJ282" s="715"/>
      <c r="COK282" s="715"/>
      <c r="COL282" s="715"/>
      <c r="COM282" s="715"/>
      <c r="CON282" s="715"/>
      <c r="COO282" s="715"/>
      <c r="COP282" s="715"/>
      <c r="COQ282" s="715"/>
      <c r="COR282" s="715"/>
      <c r="COS282" s="715"/>
      <c r="COT282" s="715"/>
      <c r="COU282" s="715"/>
      <c r="COV282" s="715"/>
      <c r="COW282" s="715"/>
      <c r="COX282" s="715"/>
      <c r="COY282" s="715"/>
      <c r="COZ282" s="715"/>
      <c r="CPA282" s="715"/>
      <c r="CPB282" s="715"/>
      <c r="CPC282" s="715"/>
      <c r="CPD282" s="715"/>
      <c r="CPE282" s="715"/>
      <c r="CPF282" s="715"/>
      <c r="CPG282" s="715"/>
      <c r="CPH282" s="715"/>
      <c r="CPI282" s="715"/>
      <c r="CPJ282" s="715"/>
      <c r="CPK282" s="715"/>
      <c r="CPL282" s="715"/>
      <c r="CPM282" s="715"/>
      <c r="CPN282" s="715"/>
      <c r="CPO282" s="715"/>
      <c r="CPP282" s="715"/>
      <c r="CPQ282" s="715"/>
      <c r="CPR282" s="715"/>
      <c r="CPS282" s="715"/>
      <c r="CPT282" s="715"/>
      <c r="CPU282" s="715"/>
      <c r="CPV282" s="715"/>
      <c r="CPW282" s="715"/>
      <c r="CRQ282" s="715"/>
      <c r="CRR282" s="715"/>
      <c r="CRS282" s="715"/>
      <c r="CRT282" s="715"/>
      <c r="CRU282" s="715"/>
      <c r="CRV282" s="715"/>
      <c r="CRW282" s="715"/>
      <c r="CRX282" s="715"/>
      <c r="CRY282" s="715"/>
      <c r="CRZ282" s="715"/>
      <c r="CSA282" s="715"/>
      <c r="CSB282" s="715"/>
      <c r="CSC282" s="715"/>
      <c r="CSD282" s="715"/>
      <c r="CSE282" s="715"/>
      <c r="CSF282" s="715"/>
      <c r="CSG282" s="715"/>
      <c r="CSH282" s="715"/>
      <c r="CSI282" s="715"/>
      <c r="CSJ282" s="715"/>
      <c r="CSK282" s="715"/>
      <c r="CSL282" s="715"/>
      <c r="CSM282" s="715"/>
      <c r="CSN282" s="715"/>
      <c r="CSO282" s="715"/>
      <c r="CSP282" s="715"/>
      <c r="CSQ282" s="715"/>
      <c r="CSR282" s="715"/>
      <c r="CSS282" s="715"/>
      <c r="CST282" s="715"/>
      <c r="CSU282" s="715"/>
      <c r="CSV282" s="715"/>
      <c r="CSW282" s="715"/>
      <c r="CSX282" s="715"/>
      <c r="CSY282" s="715"/>
      <c r="CSZ282" s="715"/>
      <c r="CTA282" s="715"/>
      <c r="CTB282" s="715"/>
      <c r="CTC282" s="715"/>
      <c r="CTD282" s="715"/>
      <c r="CTE282" s="715"/>
      <c r="CTF282" s="715"/>
      <c r="CTG282" s="715"/>
      <c r="CTH282" s="715"/>
      <c r="CTI282" s="715"/>
      <c r="CTJ282" s="715"/>
      <c r="CTK282" s="715"/>
      <c r="CTL282" s="715"/>
      <c r="CTM282" s="715"/>
      <c r="CTN282" s="715"/>
      <c r="CTO282" s="715"/>
      <c r="CTP282" s="715"/>
      <c r="CTQ282" s="715"/>
      <c r="CTR282" s="715"/>
      <c r="CTS282" s="715"/>
      <c r="CTT282" s="715"/>
      <c r="CTU282" s="715"/>
      <c r="CTV282" s="715"/>
      <c r="CTW282" s="715"/>
      <c r="CTX282" s="715"/>
      <c r="CTY282" s="715"/>
      <c r="CTZ282" s="715"/>
      <c r="CUA282" s="715"/>
      <c r="CUB282" s="715"/>
      <c r="CUC282" s="715"/>
      <c r="CUD282" s="715"/>
      <c r="CUE282" s="715"/>
      <c r="CUF282" s="715"/>
      <c r="CUG282" s="715"/>
      <c r="CWA282" s="715"/>
      <c r="CWB282" s="715"/>
      <c r="CWC282" s="715"/>
      <c r="CWD282" s="715"/>
      <c r="CWE282" s="715"/>
      <c r="CWF282" s="715"/>
      <c r="CWG282" s="715"/>
      <c r="CWH282" s="715"/>
      <c r="CWI282" s="715"/>
      <c r="CWJ282" s="715"/>
      <c r="CWK282" s="715"/>
      <c r="CWL282" s="715"/>
      <c r="CWM282" s="715"/>
      <c r="CWN282" s="715"/>
      <c r="CWO282" s="715"/>
      <c r="CWP282" s="715"/>
      <c r="CWQ282" s="715"/>
      <c r="CWR282" s="715"/>
      <c r="CWS282" s="715"/>
      <c r="CWT282" s="715"/>
      <c r="CWU282" s="715"/>
      <c r="CWV282" s="715"/>
      <c r="CWW282" s="715"/>
      <c r="CWX282" s="715"/>
      <c r="CWY282" s="715"/>
      <c r="CWZ282" s="715"/>
      <c r="CXA282" s="715"/>
      <c r="CXB282" s="715"/>
      <c r="CXC282" s="715"/>
      <c r="CXD282" s="715"/>
      <c r="CXE282" s="715"/>
      <c r="CXF282" s="715"/>
      <c r="CXG282" s="715"/>
      <c r="CXH282" s="715"/>
      <c r="CXI282" s="715"/>
      <c r="CXJ282" s="715"/>
      <c r="CXK282" s="715"/>
      <c r="CXL282" s="715"/>
      <c r="CXM282" s="715"/>
      <c r="CXN282" s="715"/>
      <c r="CXO282" s="715"/>
      <c r="CXP282" s="715"/>
      <c r="CXQ282" s="715"/>
      <c r="CXR282" s="715"/>
      <c r="CXS282" s="715"/>
      <c r="CXT282" s="715"/>
      <c r="CXU282" s="715"/>
      <c r="CXV282" s="715"/>
      <c r="CXW282" s="715"/>
      <c r="CXX282" s="715"/>
      <c r="CXY282" s="715"/>
      <c r="CXZ282" s="715"/>
      <c r="CYA282" s="715"/>
      <c r="CYB282" s="715"/>
      <c r="CYC282" s="715"/>
      <c r="CYD282" s="715"/>
      <c r="CYE282" s="715"/>
      <c r="CYF282" s="715"/>
      <c r="CYG282" s="715"/>
      <c r="CYH282" s="715"/>
      <c r="CYI282" s="715"/>
      <c r="CYJ282" s="715"/>
      <c r="CYK282" s="715"/>
      <c r="CYL282" s="715"/>
      <c r="CYM282" s="715"/>
      <c r="CYN282" s="715"/>
      <c r="CYO282" s="715"/>
      <c r="CYP282" s="715"/>
      <c r="CYQ282" s="715"/>
      <c r="DAK282" s="715"/>
      <c r="DAL282" s="715"/>
      <c r="DAM282" s="715"/>
      <c r="DAN282" s="715"/>
      <c r="DAO282" s="715"/>
      <c r="DAP282" s="715"/>
      <c r="DAQ282" s="715"/>
      <c r="DAR282" s="715"/>
      <c r="DAS282" s="715"/>
      <c r="DAT282" s="715"/>
      <c r="DAU282" s="715"/>
      <c r="DAV282" s="715"/>
      <c r="DAW282" s="715"/>
      <c r="DAX282" s="715"/>
      <c r="DAY282" s="715"/>
      <c r="DAZ282" s="715"/>
      <c r="DBA282" s="715"/>
      <c r="DBB282" s="715"/>
      <c r="DBC282" s="715"/>
      <c r="DBD282" s="715"/>
      <c r="DBE282" s="715"/>
      <c r="DBF282" s="715"/>
      <c r="DBG282" s="715"/>
      <c r="DBH282" s="715"/>
      <c r="DBI282" s="715"/>
      <c r="DBJ282" s="715"/>
      <c r="DBK282" s="715"/>
      <c r="DBL282" s="715"/>
      <c r="DBM282" s="715"/>
      <c r="DBN282" s="715"/>
      <c r="DBO282" s="715"/>
      <c r="DBP282" s="715"/>
      <c r="DBQ282" s="715"/>
      <c r="DBR282" s="715"/>
      <c r="DBS282" s="715"/>
      <c r="DBT282" s="715"/>
      <c r="DBU282" s="715"/>
      <c r="DBV282" s="715"/>
      <c r="DBW282" s="715"/>
      <c r="DBX282" s="715"/>
      <c r="DBY282" s="715"/>
      <c r="DBZ282" s="715"/>
      <c r="DCA282" s="715"/>
      <c r="DCB282" s="715"/>
      <c r="DCC282" s="715"/>
      <c r="DCD282" s="715"/>
      <c r="DCE282" s="715"/>
      <c r="DCF282" s="715"/>
      <c r="DCG282" s="715"/>
      <c r="DCH282" s="715"/>
      <c r="DCI282" s="715"/>
      <c r="DCJ282" s="715"/>
      <c r="DCK282" s="715"/>
      <c r="DCL282" s="715"/>
      <c r="DCM282" s="715"/>
      <c r="DCN282" s="715"/>
      <c r="DCO282" s="715"/>
      <c r="DCP282" s="715"/>
      <c r="DCQ282" s="715"/>
      <c r="DCR282" s="715"/>
      <c r="DCS282" s="715"/>
      <c r="DCT282" s="715"/>
      <c r="DCU282" s="715"/>
      <c r="DCV282" s="715"/>
      <c r="DCW282" s="715"/>
      <c r="DCX282" s="715"/>
      <c r="DCY282" s="715"/>
      <c r="DCZ282" s="715"/>
      <c r="DDA282" s="715"/>
      <c r="DEU282" s="715"/>
      <c r="DEV282" s="715"/>
      <c r="DEW282" s="715"/>
      <c r="DEX282" s="715"/>
      <c r="DEY282" s="715"/>
      <c r="DEZ282" s="715"/>
      <c r="DFA282" s="715"/>
      <c r="DFB282" s="715"/>
      <c r="DFC282" s="715"/>
      <c r="DFD282" s="715"/>
      <c r="DFE282" s="715"/>
      <c r="DFF282" s="715"/>
      <c r="DFG282" s="715"/>
      <c r="DFH282" s="715"/>
      <c r="DFI282" s="715"/>
      <c r="DFJ282" s="715"/>
      <c r="DFK282" s="715"/>
      <c r="DFL282" s="715"/>
      <c r="DFM282" s="715"/>
      <c r="DFN282" s="715"/>
      <c r="DFO282" s="715"/>
      <c r="DFP282" s="715"/>
      <c r="DFQ282" s="715"/>
      <c r="DFR282" s="715"/>
      <c r="DFS282" s="715"/>
      <c r="DFT282" s="715"/>
      <c r="DFU282" s="715"/>
      <c r="DFV282" s="715"/>
      <c r="DFW282" s="715"/>
      <c r="DFX282" s="715"/>
      <c r="DFY282" s="715"/>
      <c r="DFZ282" s="715"/>
      <c r="DGA282" s="715"/>
      <c r="DGB282" s="715"/>
      <c r="DGC282" s="715"/>
      <c r="DGD282" s="715"/>
      <c r="DGE282" s="715"/>
      <c r="DGF282" s="715"/>
      <c r="DGG282" s="715"/>
      <c r="DGH282" s="715"/>
      <c r="DGI282" s="715"/>
      <c r="DGJ282" s="715"/>
      <c r="DGK282" s="715"/>
      <c r="DGL282" s="715"/>
      <c r="DGM282" s="715"/>
      <c r="DGN282" s="715"/>
      <c r="DGO282" s="715"/>
      <c r="DGP282" s="715"/>
      <c r="DGQ282" s="715"/>
      <c r="DGR282" s="715"/>
      <c r="DGS282" s="715"/>
      <c r="DGT282" s="715"/>
      <c r="DGU282" s="715"/>
      <c r="DGV282" s="715"/>
      <c r="DGW282" s="715"/>
      <c r="DGX282" s="715"/>
      <c r="DGY282" s="715"/>
      <c r="DGZ282" s="715"/>
      <c r="DHA282" s="715"/>
      <c r="DHB282" s="715"/>
      <c r="DHC282" s="715"/>
      <c r="DHD282" s="715"/>
      <c r="DHE282" s="715"/>
      <c r="DHF282" s="715"/>
      <c r="DHG282" s="715"/>
      <c r="DHH282" s="715"/>
      <c r="DHI282" s="715"/>
      <c r="DHJ282" s="715"/>
      <c r="DHK282" s="715"/>
      <c r="DJE282" s="715"/>
      <c r="DJF282" s="715"/>
      <c r="DJG282" s="715"/>
      <c r="DJH282" s="715"/>
      <c r="DJI282" s="715"/>
      <c r="DJJ282" s="715"/>
      <c r="DJK282" s="715"/>
      <c r="DJL282" s="715"/>
      <c r="DJM282" s="715"/>
      <c r="DJN282" s="715"/>
      <c r="DJO282" s="715"/>
      <c r="DJP282" s="715"/>
      <c r="DJQ282" s="715"/>
      <c r="DJR282" s="715"/>
      <c r="DJS282" s="715"/>
      <c r="DJT282" s="715"/>
      <c r="DJU282" s="715"/>
      <c r="DJV282" s="715"/>
      <c r="DJW282" s="715"/>
      <c r="DJX282" s="715"/>
      <c r="DJY282" s="715"/>
      <c r="DJZ282" s="715"/>
      <c r="DKA282" s="715"/>
      <c r="DKB282" s="715"/>
      <c r="DKC282" s="715"/>
      <c r="DKD282" s="715"/>
      <c r="DKE282" s="715"/>
      <c r="DKF282" s="715"/>
      <c r="DKG282" s="715"/>
      <c r="DKH282" s="715"/>
      <c r="DKI282" s="715"/>
      <c r="DKJ282" s="715"/>
      <c r="DKK282" s="715"/>
      <c r="DKL282" s="715"/>
      <c r="DKM282" s="715"/>
      <c r="DKN282" s="715"/>
      <c r="DKO282" s="715"/>
      <c r="DKP282" s="715"/>
      <c r="DKQ282" s="715"/>
      <c r="DKR282" s="715"/>
      <c r="DKS282" s="715"/>
      <c r="DKT282" s="715"/>
      <c r="DKU282" s="715"/>
      <c r="DKV282" s="715"/>
      <c r="DKW282" s="715"/>
      <c r="DKX282" s="715"/>
      <c r="DKY282" s="715"/>
      <c r="DKZ282" s="715"/>
      <c r="DLA282" s="715"/>
      <c r="DLB282" s="715"/>
      <c r="DLC282" s="715"/>
      <c r="DLD282" s="715"/>
      <c r="DLE282" s="715"/>
      <c r="DLF282" s="715"/>
      <c r="DLG282" s="715"/>
      <c r="DLH282" s="715"/>
      <c r="DLI282" s="715"/>
      <c r="DLJ282" s="715"/>
      <c r="DLK282" s="715"/>
      <c r="DLL282" s="715"/>
      <c r="DLM282" s="715"/>
      <c r="DLN282" s="715"/>
      <c r="DLO282" s="715"/>
      <c r="DLP282" s="715"/>
      <c r="DLQ282" s="715"/>
      <c r="DLR282" s="715"/>
      <c r="DLS282" s="715"/>
      <c r="DLT282" s="715"/>
      <c r="DLU282" s="715"/>
      <c r="DNO282" s="715"/>
      <c r="DNP282" s="715"/>
      <c r="DNQ282" s="715"/>
      <c r="DNR282" s="715"/>
      <c r="DNS282" s="715"/>
      <c r="DNT282" s="715"/>
      <c r="DNU282" s="715"/>
      <c r="DNV282" s="715"/>
      <c r="DNW282" s="715"/>
      <c r="DNX282" s="715"/>
      <c r="DNY282" s="715"/>
      <c r="DNZ282" s="715"/>
      <c r="DOA282" s="715"/>
      <c r="DOB282" s="715"/>
      <c r="DOC282" s="715"/>
      <c r="DOD282" s="715"/>
      <c r="DOE282" s="715"/>
      <c r="DOF282" s="715"/>
      <c r="DOG282" s="715"/>
      <c r="DOH282" s="715"/>
      <c r="DOI282" s="715"/>
      <c r="DOJ282" s="715"/>
      <c r="DOK282" s="715"/>
      <c r="DOL282" s="715"/>
      <c r="DOM282" s="715"/>
      <c r="DON282" s="715"/>
      <c r="DOO282" s="715"/>
      <c r="DOP282" s="715"/>
      <c r="DOQ282" s="715"/>
      <c r="DOR282" s="715"/>
      <c r="DOS282" s="715"/>
      <c r="DOT282" s="715"/>
      <c r="DOU282" s="715"/>
      <c r="DOV282" s="715"/>
      <c r="DOW282" s="715"/>
      <c r="DOX282" s="715"/>
      <c r="DOY282" s="715"/>
      <c r="DOZ282" s="715"/>
      <c r="DPA282" s="715"/>
      <c r="DPB282" s="715"/>
      <c r="DPC282" s="715"/>
      <c r="DPD282" s="715"/>
      <c r="DPE282" s="715"/>
      <c r="DPF282" s="715"/>
      <c r="DPG282" s="715"/>
      <c r="DPH282" s="715"/>
      <c r="DPI282" s="715"/>
      <c r="DPJ282" s="715"/>
      <c r="DPK282" s="715"/>
      <c r="DPL282" s="715"/>
      <c r="DPM282" s="715"/>
      <c r="DPN282" s="715"/>
      <c r="DPO282" s="715"/>
      <c r="DPP282" s="715"/>
      <c r="DPQ282" s="715"/>
      <c r="DPR282" s="715"/>
      <c r="DPS282" s="715"/>
      <c r="DPT282" s="715"/>
      <c r="DPU282" s="715"/>
      <c r="DPV282" s="715"/>
      <c r="DPW282" s="715"/>
      <c r="DPX282" s="715"/>
      <c r="DPY282" s="715"/>
      <c r="DPZ282" s="715"/>
      <c r="DQA282" s="715"/>
      <c r="DQB282" s="715"/>
      <c r="DQC282" s="715"/>
      <c r="DQD282" s="715"/>
      <c r="DQE282" s="715"/>
      <c r="DRY282" s="715"/>
      <c r="DRZ282" s="715"/>
      <c r="DSA282" s="715"/>
      <c r="DSB282" s="715"/>
      <c r="DSC282" s="715"/>
      <c r="DSD282" s="715"/>
      <c r="DSE282" s="715"/>
      <c r="DSF282" s="715"/>
      <c r="DSG282" s="715"/>
      <c r="DSH282" s="715"/>
      <c r="DSI282" s="715"/>
      <c r="DSJ282" s="715"/>
      <c r="DSK282" s="715"/>
      <c r="DSL282" s="715"/>
      <c r="DSM282" s="715"/>
      <c r="DSN282" s="715"/>
      <c r="DSO282" s="715"/>
      <c r="DSP282" s="715"/>
      <c r="DSQ282" s="715"/>
      <c r="DSR282" s="715"/>
      <c r="DSS282" s="715"/>
      <c r="DST282" s="715"/>
      <c r="DSU282" s="715"/>
      <c r="DSV282" s="715"/>
      <c r="DSW282" s="715"/>
      <c r="DSX282" s="715"/>
      <c r="DSY282" s="715"/>
      <c r="DSZ282" s="715"/>
      <c r="DTA282" s="715"/>
      <c r="DTB282" s="715"/>
      <c r="DTC282" s="715"/>
      <c r="DTD282" s="715"/>
      <c r="DTE282" s="715"/>
      <c r="DTF282" s="715"/>
      <c r="DTG282" s="715"/>
      <c r="DTH282" s="715"/>
      <c r="DTI282" s="715"/>
      <c r="DTJ282" s="715"/>
      <c r="DTK282" s="715"/>
      <c r="DTL282" s="715"/>
      <c r="DTM282" s="715"/>
      <c r="DTN282" s="715"/>
      <c r="DTO282" s="715"/>
      <c r="DTP282" s="715"/>
      <c r="DTQ282" s="715"/>
      <c r="DTR282" s="715"/>
      <c r="DTS282" s="715"/>
      <c r="DTT282" s="715"/>
      <c r="DTU282" s="715"/>
      <c r="DTV282" s="715"/>
      <c r="DTW282" s="715"/>
      <c r="DTX282" s="715"/>
      <c r="DTY282" s="715"/>
      <c r="DTZ282" s="715"/>
      <c r="DUA282" s="715"/>
      <c r="DUB282" s="715"/>
      <c r="DUC282" s="715"/>
      <c r="DUD282" s="715"/>
      <c r="DUE282" s="715"/>
      <c r="DUF282" s="715"/>
      <c r="DUG282" s="715"/>
      <c r="DUH282" s="715"/>
      <c r="DUI282" s="715"/>
      <c r="DUJ282" s="715"/>
      <c r="DUK282" s="715"/>
      <c r="DUL282" s="715"/>
      <c r="DUM282" s="715"/>
      <c r="DUN282" s="715"/>
      <c r="DUO282" s="715"/>
      <c r="DWI282" s="715"/>
      <c r="DWJ282" s="715"/>
      <c r="DWK282" s="715"/>
      <c r="DWL282" s="715"/>
      <c r="DWM282" s="715"/>
      <c r="DWN282" s="715"/>
      <c r="DWO282" s="715"/>
      <c r="DWP282" s="715"/>
      <c r="DWQ282" s="715"/>
      <c r="DWR282" s="715"/>
      <c r="DWS282" s="715"/>
      <c r="DWT282" s="715"/>
      <c r="DWU282" s="715"/>
      <c r="DWV282" s="715"/>
      <c r="DWW282" s="715"/>
      <c r="DWX282" s="715"/>
      <c r="DWY282" s="715"/>
      <c r="DWZ282" s="715"/>
      <c r="DXA282" s="715"/>
      <c r="DXB282" s="715"/>
      <c r="DXC282" s="715"/>
      <c r="DXD282" s="715"/>
      <c r="DXE282" s="715"/>
      <c r="DXF282" s="715"/>
      <c r="DXG282" s="715"/>
      <c r="DXH282" s="715"/>
      <c r="DXI282" s="715"/>
      <c r="DXJ282" s="715"/>
      <c r="DXK282" s="715"/>
      <c r="DXL282" s="715"/>
      <c r="DXM282" s="715"/>
      <c r="DXN282" s="715"/>
      <c r="DXO282" s="715"/>
      <c r="DXP282" s="715"/>
      <c r="DXQ282" s="715"/>
      <c r="DXR282" s="715"/>
      <c r="DXS282" s="715"/>
      <c r="DXT282" s="715"/>
      <c r="DXU282" s="715"/>
      <c r="DXV282" s="715"/>
      <c r="DXW282" s="715"/>
      <c r="DXX282" s="715"/>
      <c r="DXY282" s="715"/>
      <c r="DXZ282" s="715"/>
      <c r="DYA282" s="715"/>
      <c r="DYB282" s="715"/>
      <c r="DYC282" s="715"/>
      <c r="DYD282" s="715"/>
      <c r="DYE282" s="715"/>
      <c r="DYF282" s="715"/>
      <c r="DYG282" s="715"/>
      <c r="DYH282" s="715"/>
      <c r="DYI282" s="715"/>
      <c r="DYJ282" s="715"/>
      <c r="DYK282" s="715"/>
      <c r="DYL282" s="715"/>
      <c r="DYM282" s="715"/>
      <c r="DYN282" s="715"/>
      <c r="DYO282" s="715"/>
      <c r="DYP282" s="715"/>
      <c r="DYQ282" s="715"/>
      <c r="DYR282" s="715"/>
      <c r="DYS282" s="715"/>
      <c r="DYT282" s="715"/>
      <c r="DYU282" s="715"/>
      <c r="DYV282" s="715"/>
      <c r="DYW282" s="715"/>
      <c r="DYX282" s="715"/>
      <c r="DYY282" s="715"/>
      <c r="EAS282" s="715"/>
      <c r="EAT282" s="715"/>
      <c r="EAU282" s="715"/>
      <c r="EAV282" s="715"/>
      <c r="EAW282" s="715"/>
      <c r="EAX282" s="715"/>
      <c r="EAY282" s="715"/>
      <c r="EAZ282" s="715"/>
      <c r="EBA282" s="715"/>
      <c r="EBB282" s="715"/>
      <c r="EBC282" s="715"/>
      <c r="EBD282" s="715"/>
      <c r="EBE282" s="715"/>
      <c r="EBF282" s="715"/>
      <c r="EBG282" s="715"/>
      <c r="EBH282" s="715"/>
      <c r="EBI282" s="715"/>
      <c r="EBJ282" s="715"/>
      <c r="EBK282" s="715"/>
      <c r="EBL282" s="715"/>
      <c r="EBM282" s="715"/>
      <c r="EBN282" s="715"/>
      <c r="EBO282" s="715"/>
      <c r="EBP282" s="715"/>
      <c r="EBQ282" s="715"/>
      <c r="EBR282" s="715"/>
      <c r="EBS282" s="715"/>
      <c r="EBT282" s="715"/>
      <c r="EBU282" s="715"/>
      <c r="EBV282" s="715"/>
      <c r="EBW282" s="715"/>
      <c r="EBX282" s="715"/>
      <c r="EBY282" s="715"/>
      <c r="EBZ282" s="715"/>
      <c r="ECA282" s="715"/>
      <c r="ECB282" s="715"/>
      <c r="ECC282" s="715"/>
      <c r="ECD282" s="715"/>
      <c r="ECE282" s="715"/>
      <c r="ECF282" s="715"/>
      <c r="ECG282" s="715"/>
      <c r="ECH282" s="715"/>
      <c r="ECI282" s="715"/>
      <c r="ECJ282" s="715"/>
      <c r="ECK282" s="715"/>
      <c r="ECL282" s="715"/>
      <c r="ECM282" s="715"/>
      <c r="ECN282" s="715"/>
      <c r="ECO282" s="715"/>
      <c r="ECP282" s="715"/>
      <c r="ECQ282" s="715"/>
      <c r="ECR282" s="715"/>
      <c r="ECS282" s="715"/>
      <c r="ECT282" s="715"/>
      <c r="ECU282" s="715"/>
      <c r="ECV282" s="715"/>
      <c r="ECW282" s="715"/>
      <c r="ECX282" s="715"/>
      <c r="ECY282" s="715"/>
      <c r="ECZ282" s="715"/>
      <c r="EDA282" s="715"/>
      <c r="EDB282" s="715"/>
      <c r="EDC282" s="715"/>
      <c r="EDD282" s="715"/>
      <c r="EDE282" s="715"/>
      <c r="EDF282" s="715"/>
      <c r="EDG282" s="715"/>
      <c r="EDH282" s="715"/>
      <c r="EDI282" s="715"/>
      <c r="EFC282" s="715"/>
      <c r="EFD282" s="715"/>
      <c r="EFE282" s="715"/>
      <c r="EFF282" s="715"/>
      <c r="EFG282" s="715"/>
      <c r="EFH282" s="715"/>
      <c r="EFI282" s="715"/>
      <c r="EFJ282" s="715"/>
      <c r="EFK282" s="715"/>
      <c r="EFL282" s="715"/>
      <c r="EFM282" s="715"/>
      <c r="EFN282" s="715"/>
      <c r="EFO282" s="715"/>
      <c r="EFP282" s="715"/>
      <c r="EFQ282" s="715"/>
      <c r="EFR282" s="715"/>
      <c r="EFS282" s="715"/>
      <c r="EFT282" s="715"/>
      <c r="EFU282" s="715"/>
      <c r="EFV282" s="715"/>
      <c r="EFW282" s="715"/>
      <c r="EFX282" s="715"/>
      <c r="EFY282" s="715"/>
      <c r="EFZ282" s="715"/>
      <c r="EGA282" s="715"/>
      <c r="EGB282" s="715"/>
      <c r="EGC282" s="715"/>
      <c r="EGD282" s="715"/>
      <c r="EGE282" s="715"/>
      <c r="EGF282" s="715"/>
      <c r="EGG282" s="715"/>
      <c r="EGH282" s="715"/>
      <c r="EGI282" s="715"/>
      <c r="EGJ282" s="715"/>
      <c r="EGK282" s="715"/>
      <c r="EGL282" s="715"/>
      <c r="EGM282" s="715"/>
      <c r="EGN282" s="715"/>
      <c r="EGO282" s="715"/>
      <c r="EGP282" s="715"/>
      <c r="EGQ282" s="715"/>
      <c r="EGR282" s="715"/>
      <c r="EGS282" s="715"/>
      <c r="EGT282" s="715"/>
      <c r="EGU282" s="715"/>
      <c r="EGV282" s="715"/>
      <c r="EGW282" s="715"/>
      <c r="EGX282" s="715"/>
      <c r="EGY282" s="715"/>
      <c r="EGZ282" s="715"/>
      <c r="EHA282" s="715"/>
      <c r="EHB282" s="715"/>
      <c r="EHC282" s="715"/>
      <c r="EHD282" s="715"/>
      <c r="EHE282" s="715"/>
      <c r="EHF282" s="715"/>
      <c r="EHG282" s="715"/>
      <c r="EHH282" s="715"/>
      <c r="EHI282" s="715"/>
      <c r="EHJ282" s="715"/>
      <c r="EHK282" s="715"/>
      <c r="EHL282" s="715"/>
      <c r="EHM282" s="715"/>
      <c r="EHN282" s="715"/>
      <c r="EHO282" s="715"/>
      <c r="EHP282" s="715"/>
      <c r="EHQ282" s="715"/>
      <c r="EHR282" s="715"/>
      <c r="EHS282" s="715"/>
      <c r="EJM282" s="715"/>
      <c r="EJN282" s="715"/>
      <c r="EJO282" s="715"/>
      <c r="EJP282" s="715"/>
      <c r="EJQ282" s="715"/>
      <c r="EJR282" s="715"/>
      <c r="EJS282" s="715"/>
      <c r="EJT282" s="715"/>
      <c r="EJU282" s="715"/>
      <c r="EJV282" s="715"/>
      <c r="EJW282" s="715"/>
      <c r="EJX282" s="715"/>
      <c r="EJY282" s="715"/>
      <c r="EJZ282" s="715"/>
      <c r="EKA282" s="715"/>
      <c r="EKB282" s="715"/>
      <c r="EKC282" s="715"/>
      <c r="EKD282" s="715"/>
      <c r="EKE282" s="715"/>
      <c r="EKF282" s="715"/>
      <c r="EKG282" s="715"/>
      <c r="EKH282" s="715"/>
      <c r="EKI282" s="715"/>
      <c r="EKJ282" s="715"/>
      <c r="EKK282" s="715"/>
      <c r="EKL282" s="715"/>
      <c r="EKM282" s="715"/>
      <c r="EKN282" s="715"/>
      <c r="EKO282" s="715"/>
      <c r="EKP282" s="715"/>
      <c r="EKQ282" s="715"/>
      <c r="EKR282" s="715"/>
      <c r="EKS282" s="715"/>
      <c r="EKT282" s="715"/>
      <c r="EKU282" s="715"/>
      <c r="EKV282" s="715"/>
      <c r="EKW282" s="715"/>
      <c r="EKX282" s="715"/>
      <c r="EKY282" s="715"/>
      <c r="EKZ282" s="715"/>
      <c r="ELA282" s="715"/>
      <c r="ELB282" s="715"/>
      <c r="ELC282" s="715"/>
      <c r="ELD282" s="715"/>
      <c r="ELE282" s="715"/>
      <c r="ELF282" s="715"/>
      <c r="ELG282" s="715"/>
      <c r="ELH282" s="715"/>
      <c r="ELI282" s="715"/>
      <c r="ELJ282" s="715"/>
      <c r="ELK282" s="715"/>
      <c r="ELL282" s="715"/>
      <c r="ELM282" s="715"/>
      <c r="ELN282" s="715"/>
      <c r="ELO282" s="715"/>
      <c r="ELP282" s="715"/>
      <c r="ELQ282" s="715"/>
      <c r="ELR282" s="715"/>
      <c r="ELS282" s="715"/>
      <c r="ELT282" s="715"/>
      <c r="ELU282" s="715"/>
      <c r="ELV282" s="715"/>
      <c r="ELW282" s="715"/>
      <c r="ELX282" s="715"/>
      <c r="ELY282" s="715"/>
      <c r="ELZ282" s="715"/>
      <c r="EMA282" s="715"/>
      <c r="EMB282" s="715"/>
      <c r="EMC282" s="715"/>
      <c r="ENW282" s="715"/>
      <c r="ENX282" s="715"/>
      <c r="ENY282" s="715"/>
      <c r="ENZ282" s="715"/>
      <c r="EOA282" s="715"/>
      <c r="EOB282" s="715"/>
      <c r="EOC282" s="715"/>
      <c r="EOD282" s="715"/>
      <c r="EOE282" s="715"/>
      <c r="EOF282" s="715"/>
      <c r="EOG282" s="715"/>
      <c r="EOH282" s="715"/>
      <c r="EOI282" s="715"/>
      <c r="EOJ282" s="715"/>
      <c r="EOK282" s="715"/>
      <c r="EOL282" s="715"/>
      <c r="EOM282" s="715"/>
      <c r="EON282" s="715"/>
      <c r="EOO282" s="715"/>
      <c r="EOP282" s="715"/>
      <c r="EOQ282" s="715"/>
      <c r="EOR282" s="715"/>
      <c r="EOS282" s="715"/>
      <c r="EOT282" s="715"/>
      <c r="EOU282" s="715"/>
      <c r="EOV282" s="715"/>
      <c r="EOW282" s="715"/>
      <c r="EOX282" s="715"/>
      <c r="EOY282" s="715"/>
      <c r="EOZ282" s="715"/>
      <c r="EPA282" s="715"/>
      <c r="EPB282" s="715"/>
      <c r="EPC282" s="715"/>
      <c r="EPD282" s="715"/>
      <c r="EPE282" s="715"/>
      <c r="EPF282" s="715"/>
      <c r="EPG282" s="715"/>
      <c r="EPH282" s="715"/>
      <c r="EPI282" s="715"/>
      <c r="EPJ282" s="715"/>
      <c r="EPK282" s="715"/>
      <c r="EPL282" s="715"/>
      <c r="EPM282" s="715"/>
      <c r="EPN282" s="715"/>
      <c r="EPO282" s="715"/>
      <c r="EPP282" s="715"/>
      <c r="EPQ282" s="715"/>
      <c r="EPR282" s="715"/>
      <c r="EPS282" s="715"/>
      <c r="EPT282" s="715"/>
      <c r="EPU282" s="715"/>
      <c r="EPV282" s="715"/>
      <c r="EPW282" s="715"/>
      <c r="EPX282" s="715"/>
      <c r="EPY282" s="715"/>
      <c r="EPZ282" s="715"/>
      <c r="EQA282" s="715"/>
      <c r="EQB282" s="715"/>
      <c r="EQC282" s="715"/>
      <c r="EQD282" s="715"/>
      <c r="EQE282" s="715"/>
      <c r="EQF282" s="715"/>
      <c r="EQG282" s="715"/>
      <c r="EQH282" s="715"/>
      <c r="EQI282" s="715"/>
      <c r="EQJ282" s="715"/>
      <c r="EQK282" s="715"/>
      <c r="EQL282" s="715"/>
      <c r="EQM282" s="715"/>
      <c r="ESG282" s="715"/>
      <c r="ESH282" s="715"/>
      <c r="ESI282" s="715"/>
      <c r="ESJ282" s="715"/>
      <c r="ESK282" s="715"/>
      <c r="ESL282" s="715"/>
      <c r="ESM282" s="715"/>
      <c r="ESN282" s="715"/>
      <c r="ESO282" s="715"/>
      <c r="ESP282" s="715"/>
      <c r="ESQ282" s="715"/>
      <c r="ESR282" s="715"/>
      <c r="ESS282" s="715"/>
      <c r="EST282" s="715"/>
      <c r="ESU282" s="715"/>
      <c r="ESV282" s="715"/>
      <c r="ESW282" s="715"/>
      <c r="ESX282" s="715"/>
      <c r="ESY282" s="715"/>
      <c r="ESZ282" s="715"/>
      <c r="ETA282" s="715"/>
      <c r="ETB282" s="715"/>
      <c r="ETC282" s="715"/>
      <c r="ETD282" s="715"/>
      <c r="ETE282" s="715"/>
      <c r="ETF282" s="715"/>
      <c r="ETG282" s="715"/>
      <c r="ETH282" s="715"/>
      <c r="ETI282" s="715"/>
      <c r="ETJ282" s="715"/>
      <c r="ETK282" s="715"/>
      <c r="ETL282" s="715"/>
      <c r="ETM282" s="715"/>
      <c r="ETN282" s="715"/>
      <c r="ETO282" s="715"/>
      <c r="ETP282" s="715"/>
      <c r="ETQ282" s="715"/>
      <c r="ETR282" s="715"/>
      <c r="ETS282" s="715"/>
      <c r="ETT282" s="715"/>
      <c r="ETU282" s="715"/>
      <c r="ETV282" s="715"/>
      <c r="ETW282" s="715"/>
      <c r="ETX282" s="715"/>
      <c r="ETY282" s="715"/>
      <c r="ETZ282" s="715"/>
      <c r="EUA282" s="715"/>
      <c r="EUB282" s="715"/>
      <c r="EUC282" s="715"/>
      <c r="EUD282" s="715"/>
      <c r="EUE282" s="715"/>
      <c r="EUF282" s="715"/>
      <c r="EUG282" s="715"/>
      <c r="EUH282" s="715"/>
      <c r="EUI282" s="715"/>
      <c r="EUJ282" s="715"/>
      <c r="EUK282" s="715"/>
      <c r="EUL282" s="715"/>
      <c r="EUM282" s="715"/>
      <c r="EUN282" s="715"/>
      <c r="EUO282" s="715"/>
      <c r="EUP282" s="715"/>
      <c r="EUQ282" s="715"/>
      <c r="EUR282" s="715"/>
      <c r="EUS282" s="715"/>
      <c r="EUT282" s="715"/>
      <c r="EUU282" s="715"/>
      <c r="EUV282" s="715"/>
      <c r="EUW282" s="715"/>
      <c r="EWQ282" s="715"/>
      <c r="EWR282" s="715"/>
      <c r="EWS282" s="715"/>
      <c r="EWT282" s="715"/>
      <c r="EWU282" s="715"/>
      <c r="EWV282" s="715"/>
      <c r="EWW282" s="715"/>
      <c r="EWX282" s="715"/>
      <c r="EWY282" s="715"/>
      <c r="EWZ282" s="715"/>
      <c r="EXA282" s="715"/>
      <c r="EXB282" s="715"/>
      <c r="EXC282" s="715"/>
      <c r="EXD282" s="715"/>
      <c r="EXE282" s="715"/>
      <c r="EXF282" s="715"/>
      <c r="EXG282" s="715"/>
      <c r="EXH282" s="715"/>
      <c r="EXI282" s="715"/>
      <c r="EXJ282" s="715"/>
      <c r="EXK282" s="715"/>
      <c r="EXL282" s="715"/>
      <c r="EXM282" s="715"/>
      <c r="EXN282" s="715"/>
      <c r="EXO282" s="715"/>
      <c r="EXP282" s="715"/>
      <c r="EXQ282" s="715"/>
      <c r="EXR282" s="715"/>
      <c r="EXS282" s="715"/>
      <c r="EXT282" s="715"/>
      <c r="EXU282" s="715"/>
      <c r="EXV282" s="715"/>
      <c r="EXW282" s="715"/>
      <c r="EXX282" s="715"/>
      <c r="EXY282" s="715"/>
      <c r="EXZ282" s="715"/>
      <c r="EYA282" s="715"/>
      <c r="EYB282" s="715"/>
      <c r="EYC282" s="715"/>
      <c r="EYD282" s="715"/>
      <c r="EYE282" s="715"/>
      <c r="EYF282" s="715"/>
      <c r="EYG282" s="715"/>
      <c r="EYH282" s="715"/>
      <c r="EYI282" s="715"/>
      <c r="EYJ282" s="715"/>
      <c r="EYK282" s="715"/>
      <c r="EYL282" s="715"/>
      <c r="EYM282" s="715"/>
      <c r="EYN282" s="715"/>
      <c r="EYO282" s="715"/>
      <c r="EYP282" s="715"/>
      <c r="EYQ282" s="715"/>
      <c r="EYR282" s="715"/>
      <c r="EYS282" s="715"/>
      <c r="EYT282" s="715"/>
      <c r="EYU282" s="715"/>
      <c r="EYV282" s="715"/>
      <c r="EYW282" s="715"/>
      <c r="EYX282" s="715"/>
      <c r="EYY282" s="715"/>
      <c r="EYZ282" s="715"/>
      <c r="EZA282" s="715"/>
      <c r="EZB282" s="715"/>
      <c r="EZC282" s="715"/>
      <c r="EZD282" s="715"/>
      <c r="EZE282" s="715"/>
      <c r="EZF282" s="715"/>
      <c r="EZG282" s="715"/>
      <c r="FBA282" s="715"/>
      <c r="FBB282" s="715"/>
      <c r="FBC282" s="715"/>
      <c r="FBD282" s="715"/>
      <c r="FBE282" s="715"/>
      <c r="FBF282" s="715"/>
      <c r="FBG282" s="715"/>
      <c r="FBH282" s="715"/>
      <c r="FBI282" s="715"/>
      <c r="FBJ282" s="715"/>
      <c r="FBK282" s="715"/>
      <c r="FBL282" s="715"/>
      <c r="FBM282" s="715"/>
      <c r="FBN282" s="715"/>
      <c r="FBO282" s="715"/>
      <c r="FBP282" s="715"/>
      <c r="FBQ282" s="715"/>
      <c r="FBR282" s="715"/>
      <c r="FBS282" s="715"/>
      <c r="FBT282" s="715"/>
      <c r="FBU282" s="715"/>
      <c r="FBV282" s="715"/>
      <c r="FBW282" s="715"/>
      <c r="FBX282" s="715"/>
      <c r="FBY282" s="715"/>
      <c r="FBZ282" s="715"/>
      <c r="FCA282" s="715"/>
      <c r="FCB282" s="715"/>
      <c r="FCC282" s="715"/>
      <c r="FCD282" s="715"/>
      <c r="FCE282" s="715"/>
      <c r="FCF282" s="715"/>
      <c r="FCG282" s="715"/>
      <c r="FCH282" s="715"/>
      <c r="FCI282" s="715"/>
      <c r="FCJ282" s="715"/>
      <c r="FCK282" s="715"/>
      <c r="FCL282" s="715"/>
      <c r="FCM282" s="715"/>
      <c r="FCN282" s="715"/>
      <c r="FCO282" s="715"/>
      <c r="FCP282" s="715"/>
      <c r="FCQ282" s="715"/>
      <c r="FCR282" s="715"/>
      <c r="FCS282" s="715"/>
      <c r="FCT282" s="715"/>
      <c r="FCU282" s="715"/>
      <c r="FCV282" s="715"/>
      <c r="FCW282" s="715"/>
      <c r="FCX282" s="715"/>
      <c r="FCY282" s="715"/>
      <c r="FCZ282" s="715"/>
      <c r="FDA282" s="715"/>
      <c r="FDB282" s="715"/>
      <c r="FDC282" s="715"/>
      <c r="FDD282" s="715"/>
      <c r="FDE282" s="715"/>
      <c r="FDF282" s="715"/>
      <c r="FDG282" s="715"/>
      <c r="FDH282" s="715"/>
      <c r="FDI282" s="715"/>
      <c r="FDJ282" s="715"/>
      <c r="FDK282" s="715"/>
      <c r="FDL282" s="715"/>
      <c r="FDM282" s="715"/>
      <c r="FDN282" s="715"/>
      <c r="FDO282" s="715"/>
      <c r="FDP282" s="715"/>
      <c r="FDQ282" s="715"/>
      <c r="FFK282" s="715"/>
      <c r="FFL282" s="715"/>
      <c r="FFM282" s="715"/>
      <c r="FFN282" s="715"/>
      <c r="FFO282" s="715"/>
      <c r="FFP282" s="715"/>
      <c r="FFQ282" s="715"/>
      <c r="FFR282" s="715"/>
      <c r="FFS282" s="715"/>
      <c r="FFT282" s="715"/>
      <c r="FFU282" s="715"/>
      <c r="FFV282" s="715"/>
      <c r="FFW282" s="715"/>
      <c r="FFX282" s="715"/>
      <c r="FFY282" s="715"/>
      <c r="FFZ282" s="715"/>
      <c r="FGA282" s="715"/>
      <c r="FGB282" s="715"/>
      <c r="FGC282" s="715"/>
      <c r="FGD282" s="715"/>
      <c r="FGE282" s="715"/>
      <c r="FGF282" s="715"/>
      <c r="FGG282" s="715"/>
      <c r="FGH282" s="715"/>
      <c r="FGI282" s="715"/>
      <c r="FGJ282" s="715"/>
      <c r="FGK282" s="715"/>
      <c r="FGL282" s="715"/>
      <c r="FGM282" s="715"/>
      <c r="FGN282" s="715"/>
      <c r="FGO282" s="715"/>
      <c r="FGP282" s="715"/>
      <c r="FGQ282" s="715"/>
      <c r="FGR282" s="715"/>
      <c r="FGS282" s="715"/>
      <c r="FGT282" s="715"/>
      <c r="FGU282" s="715"/>
      <c r="FGV282" s="715"/>
      <c r="FGW282" s="715"/>
      <c r="FGX282" s="715"/>
      <c r="FGY282" s="715"/>
      <c r="FGZ282" s="715"/>
      <c r="FHA282" s="715"/>
      <c r="FHB282" s="715"/>
      <c r="FHC282" s="715"/>
      <c r="FHD282" s="715"/>
      <c r="FHE282" s="715"/>
      <c r="FHF282" s="715"/>
      <c r="FHG282" s="715"/>
      <c r="FHH282" s="715"/>
      <c r="FHI282" s="715"/>
      <c r="FHJ282" s="715"/>
      <c r="FHK282" s="715"/>
      <c r="FHL282" s="715"/>
      <c r="FHM282" s="715"/>
      <c r="FHN282" s="715"/>
      <c r="FHO282" s="715"/>
      <c r="FHP282" s="715"/>
      <c r="FHQ282" s="715"/>
      <c r="FHR282" s="715"/>
      <c r="FHS282" s="715"/>
      <c r="FHT282" s="715"/>
      <c r="FHU282" s="715"/>
      <c r="FHV282" s="715"/>
      <c r="FHW282" s="715"/>
      <c r="FHX282" s="715"/>
      <c r="FHY282" s="715"/>
      <c r="FHZ282" s="715"/>
      <c r="FIA282" s="715"/>
      <c r="FJU282" s="715"/>
      <c r="FJV282" s="715"/>
      <c r="FJW282" s="715"/>
      <c r="FJX282" s="715"/>
      <c r="FJY282" s="715"/>
      <c r="FJZ282" s="715"/>
      <c r="FKA282" s="715"/>
      <c r="FKB282" s="715"/>
      <c r="FKC282" s="715"/>
      <c r="FKD282" s="715"/>
      <c r="FKE282" s="715"/>
      <c r="FKF282" s="715"/>
      <c r="FKG282" s="715"/>
      <c r="FKH282" s="715"/>
      <c r="FKI282" s="715"/>
      <c r="FKJ282" s="715"/>
      <c r="FKK282" s="715"/>
      <c r="FKL282" s="715"/>
      <c r="FKM282" s="715"/>
      <c r="FKN282" s="715"/>
      <c r="FKO282" s="715"/>
      <c r="FKP282" s="715"/>
      <c r="FKQ282" s="715"/>
      <c r="FKR282" s="715"/>
      <c r="FKS282" s="715"/>
      <c r="FKT282" s="715"/>
      <c r="FKU282" s="715"/>
      <c r="FKV282" s="715"/>
      <c r="FKW282" s="715"/>
      <c r="FKX282" s="715"/>
      <c r="FKY282" s="715"/>
      <c r="FKZ282" s="715"/>
      <c r="FLA282" s="715"/>
      <c r="FLB282" s="715"/>
      <c r="FLC282" s="715"/>
      <c r="FLD282" s="715"/>
      <c r="FLE282" s="715"/>
      <c r="FLF282" s="715"/>
      <c r="FLG282" s="715"/>
      <c r="FLH282" s="715"/>
      <c r="FLI282" s="715"/>
      <c r="FLJ282" s="715"/>
      <c r="FLK282" s="715"/>
      <c r="FLL282" s="715"/>
      <c r="FLM282" s="715"/>
      <c r="FLN282" s="715"/>
      <c r="FLO282" s="715"/>
      <c r="FLP282" s="715"/>
      <c r="FLQ282" s="715"/>
      <c r="FLR282" s="715"/>
      <c r="FLS282" s="715"/>
      <c r="FLT282" s="715"/>
      <c r="FLU282" s="715"/>
      <c r="FLV282" s="715"/>
      <c r="FLW282" s="715"/>
      <c r="FLX282" s="715"/>
      <c r="FLY282" s="715"/>
      <c r="FLZ282" s="715"/>
      <c r="FMA282" s="715"/>
      <c r="FMB282" s="715"/>
      <c r="FMC282" s="715"/>
      <c r="FMD282" s="715"/>
      <c r="FME282" s="715"/>
      <c r="FMF282" s="715"/>
      <c r="FMG282" s="715"/>
      <c r="FMH282" s="715"/>
      <c r="FMI282" s="715"/>
      <c r="FMJ282" s="715"/>
      <c r="FMK282" s="715"/>
      <c r="FOE282" s="715"/>
      <c r="FOF282" s="715"/>
      <c r="FOG282" s="715"/>
      <c r="FOH282" s="715"/>
      <c r="FOI282" s="715"/>
      <c r="FOJ282" s="715"/>
      <c r="FOK282" s="715"/>
      <c r="FOL282" s="715"/>
      <c r="FOM282" s="715"/>
      <c r="FON282" s="715"/>
      <c r="FOO282" s="715"/>
      <c r="FOP282" s="715"/>
      <c r="FOQ282" s="715"/>
      <c r="FOR282" s="715"/>
      <c r="FOS282" s="715"/>
      <c r="FOT282" s="715"/>
      <c r="FOU282" s="715"/>
      <c r="FOV282" s="715"/>
      <c r="FOW282" s="715"/>
      <c r="FOX282" s="715"/>
      <c r="FOY282" s="715"/>
      <c r="FOZ282" s="715"/>
      <c r="FPA282" s="715"/>
      <c r="FPB282" s="715"/>
      <c r="FPC282" s="715"/>
      <c r="FPD282" s="715"/>
      <c r="FPE282" s="715"/>
      <c r="FPF282" s="715"/>
      <c r="FPG282" s="715"/>
      <c r="FPH282" s="715"/>
      <c r="FPI282" s="715"/>
      <c r="FPJ282" s="715"/>
      <c r="FPK282" s="715"/>
      <c r="FPL282" s="715"/>
      <c r="FPM282" s="715"/>
      <c r="FPN282" s="715"/>
      <c r="FPO282" s="715"/>
      <c r="FPP282" s="715"/>
      <c r="FPQ282" s="715"/>
      <c r="FPR282" s="715"/>
      <c r="FPS282" s="715"/>
      <c r="FPT282" s="715"/>
      <c r="FPU282" s="715"/>
      <c r="FPV282" s="715"/>
      <c r="FPW282" s="715"/>
      <c r="FPX282" s="715"/>
      <c r="FPY282" s="715"/>
      <c r="FPZ282" s="715"/>
      <c r="FQA282" s="715"/>
      <c r="FQB282" s="715"/>
      <c r="FQC282" s="715"/>
      <c r="FQD282" s="715"/>
      <c r="FQE282" s="715"/>
      <c r="FQF282" s="715"/>
      <c r="FQG282" s="715"/>
      <c r="FQH282" s="715"/>
      <c r="FQI282" s="715"/>
      <c r="FQJ282" s="715"/>
      <c r="FQK282" s="715"/>
      <c r="FQL282" s="715"/>
      <c r="FQM282" s="715"/>
      <c r="FQN282" s="715"/>
      <c r="FQO282" s="715"/>
      <c r="FQP282" s="715"/>
      <c r="FQQ282" s="715"/>
      <c r="FQR282" s="715"/>
      <c r="FQS282" s="715"/>
      <c r="FQT282" s="715"/>
      <c r="FQU282" s="715"/>
      <c r="FSO282" s="715"/>
      <c r="FSP282" s="715"/>
      <c r="FSQ282" s="715"/>
      <c r="FSR282" s="715"/>
      <c r="FSS282" s="715"/>
      <c r="FST282" s="715"/>
      <c r="FSU282" s="715"/>
      <c r="FSV282" s="715"/>
      <c r="FSW282" s="715"/>
      <c r="FSX282" s="715"/>
      <c r="FSY282" s="715"/>
      <c r="FSZ282" s="715"/>
      <c r="FTA282" s="715"/>
      <c r="FTB282" s="715"/>
      <c r="FTC282" s="715"/>
      <c r="FTD282" s="715"/>
      <c r="FTE282" s="715"/>
      <c r="FTF282" s="715"/>
      <c r="FTG282" s="715"/>
      <c r="FTH282" s="715"/>
      <c r="FTI282" s="715"/>
      <c r="FTJ282" s="715"/>
      <c r="FTK282" s="715"/>
      <c r="FTL282" s="715"/>
      <c r="FTM282" s="715"/>
      <c r="FTN282" s="715"/>
      <c r="FTO282" s="715"/>
      <c r="FTP282" s="715"/>
      <c r="FTQ282" s="715"/>
      <c r="FTR282" s="715"/>
      <c r="FTS282" s="715"/>
      <c r="FTT282" s="715"/>
      <c r="FTU282" s="715"/>
      <c r="FTV282" s="715"/>
      <c r="FTW282" s="715"/>
      <c r="FTX282" s="715"/>
      <c r="FTY282" s="715"/>
      <c r="FTZ282" s="715"/>
      <c r="FUA282" s="715"/>
      <c r="FUB282" s="715"/>
      <c r="FUC282" s="715"/>
      <c r="FUD282" s="715"/>
      <c r="FUE282" s="715"/>
      <c r="FUF282" s="715"/>
      <c r="FUG282" s="715"/>
      <c r="FUH282" s="715"/>
      <c r="FUI282" s="715"/>
      <c r="FUJ282" s="715"/>
      <c r="FUK282" s="715"/>
      <c r="FUL282" s="715"/>
      <c r="FUM282" s="715"/>
      <c r="FUN282" s="715"/>
      <c r="FUO282" s="715"/>
      <c r="FUP282" s="715"/>
      <c r="FUQ282" s="715"/>
      <c r="FUR282" s="715"/>
      <c r="FUS282" s="715"/>
      <c r="FUT282" s="715"/>
      <c r="FUU282" s="715"/>
      <c r="FUV282" s="715"/>
      <c r="FUW282" s="715"/>
      <c r="FUX282" s="715"/>
      <c r="FUY282" s="715"/>
      <c r="FUZ282" s="715"/>
      <c r="FVA282" s="715"/>
      <c r="FVB282" s="715"/>
      <c r="FVC282" s="715"/>
      <c r="FVD282" s="715"/>
      <c r="FVE282" s="715"/>
      <c r="FWY282" s="715"/>
      <c r="FWZ282" s="715"/>
      <c r="FXA282" s="715"/>
      <c r="FXB282" s="715"/>
      <c r="FXC282" s="715"/>
      <c r="FXD282" s="715"/>
      <c r="FXE282" s="715"/>
      <c r="FXF282" s="715"/>
      <c r="FXG282" s="715"/>
      <c r="FXH282" s="715"/>
      <c r="FXI282" s="715"/>
      <c r="FXJ282" s="715"/>
      <c r="FXK282" s="715"/>
      <c r="FXL282" s="715"/>
      <c r="FXM282" s="715"/>
      <c r="FXN282" s="715"/>
      <c r="FXO282" s="715"/>
      <c r="FXP282" s="715"/>
      <c r="FXQ282" s="715"/>
      <c r="FXR282" s="715"/>
      <c r="FXS282" s="715"/>
      <c r="FXT282" s="715"/>
      <c r="FXU282" s="715"/>
      <c r="FXV282" s="715"/>
      <c r="FXW282" s="715"/>
      <c r="FXX282" s="715"/>
      <c r="FXY282" s="715"/>
      <c r="FXZ282" s="715"/>
      <c r="FYA282" s="715"/>
      <c r="FYB282" s="715"/>
      <c r="FYC282" s="715"/>
      <c r="FYD282" s="715"/>
      <c r="FYE282" s="715"/>
      <c r="FYF282" s="715"/>
      <c r="FYG282" s="715"/>
      <c r="FYH282" s="715"/>
      <c r="FYI282" s="715"/>
      <c r="FYJ282" s="715"/>
      <c r="FYK282" s="715"/>
      <c r="FYL282" s="715"/>
      <c r="FYM282" s="715"/>
      <c r="FYN282" s="715"/>
      <c r="FYO282" s="715"/>
      <c r="FYP282" s="715"/>
      <c r="FYQ282" s="715"/>
      <c r="FYR282" s="715"/>
      <c r="FYS282" s="715"/>
      <c r="FYT282" s="715"/>
      <c r="FYU282" s="715"/>
      <c r="FYV282" s="715"/>
      <c r="FYW282" s="715"/>
      <c r="FYX282" s="715"/>
      <c r="FYY282" s="715"/>
      <c r="FYZ282" s="715"/>
      <c r="FZA282" s="715"/>
      <c r="FZB282" s="715"/>
      <c r="FZC282" s="715"/>
      <c r="FZD282" s="715"/>
      <c r="FZE282" s="715"/>
      <c r="FZF282" s="715"/>
      <c r="FZG282" s="715"/>
      <c r="FZH282" s="715"/>
      <c r="FZI282" s="715"/>
      <c r="FZJ282" s="715"/>
      <c r="FZK282" s="715"/>
      <c r="FZL282" s="715"/>
      <c r="FZM282" s="715"/>
      <c r="FZN282" s="715"/>
      <c r="FZO282" s="715"/>
      <c r="GBI282" s="715"/>
      <c r="GBJ282" s="715"/>
      <c r="GBK282" s="715"/>
      <c r="GBL282" s="715"/>
      <c r="GBM282" s="715"/>
      <c r="GBN282" s="715"/>
      <c r="GBO282" s="715"/>
      <c r="GBP282" s="715"/>
      <c r="GBQ282" s="715"/>
      <c r="GBR282" s="715"/>
      <c r="GBS282" s="715"/>
      <c r="GBT282" s="715"/>
      <c r="GBU282" s="715"/>
      <c r="GBV282" s="715"/>
      <c r="GBW282" s="715"/>
      <c r="GBX282" s="715"/>
      <c r="GBY282" s="715"/>
      <c r="GBZ282" s="715"/>
      <c r="GCA282" s="715"/>
      <c r="GCB282" s="715"/>
      <c r="GCC282" s="715"/>
      <c r="GCD282" s="715"/>
      <c r="GCE282" s="715"/>
      <c r="GCF282" s="715"/>
      <c r="GCG282" s="715"/>
      <c r="GCH282" s="715"/>
      <c r="GCI282" s="715"/>
      <c r="GCJ282" s="715"/>
      <c r="GCK282" s="715"/>
      <c r="GCL282" s="715"/>
      <c r="GCM282" s="715"/>
      <c r="GCN282" s="715"/>
      <c r="GCO282" s="715"/>
      <c r="GCP282" s="715"/>
      <c r="GCQ282" s="715"/>
      <c r="GCR282" s="715"/>
      <c r="GCS282" s="715"/>
      <c r="GCT282" s="715"/>
      <c r="GCU282" s="715"/>
      <c r="GCV282" s="715"/>
      <c r="GCW282" s="715"/>
      <c r="GCX282" s="715"/>
      <c r="GCY282" s="715"/>
      <c r="GCZ282" s="715"/>
      <c r="GDA282" s="715"/>
      <c r="GDB282" s="715"/>
      <c r="GDC282" s="715"/>
      <c r="GDD282" s="715"/>
      <c r="GDE282" s="715"/>
      <c r="GDF282" s="715"/>
      <c r="GDG282" s="715"/>
      <c r="GDH282" s="715"/>
      <c r="GDI282" s="715"/>
      <c r="GDJ282" s="715"/>
      <c r="GDK282" s="715"/>
      <c r="GDL282" s="715"/>
      <c r="GDM282" s="715"/>
      <c r="GDN282" s="715"/>
      <c r="GDO282" s="715"/>
      <c r="GDP282" s="715"/>
      <c r="GDQ282" s="715"/>
      <c r="GDR282" s="715"/>
      <c r="GDS282" s="715"/>
      <c r="GDT282" s="715"/>
      <c r="GDU282" s="715"/>
      <c r="GDV282" s="715"/>
      <c r="GDW282" s="715"/>
      <c r="GDX282" s="715"/>
      <c r="GDY282" s="715"/>
      <c r="GFS282" s="715"/>
      <c r="GFT282" s="715"/>
      <c r="GFU282" s="715"/>
      <c r="GFV282" s="715"/>
      <c r="GFW282" s="715"/>
      <c r="GFX282" s="715"/>
      <c r="GFY282" s="715"/>
      <c r="GFZ282" s="715"/>
      <c r="GGA282" s="715"/>
      <c r="GGB282" s="715"/>
      <c r="GGC282" s="715"/>
      <c r="GGD282" s="715"/>
      <c r="GGE282" s="715"/>
      <c r="GGF282" s="715"/>
      <c r="GGG282" s="715"/>
      <c r="GGH282" s="715"/>
      <c r="GGI282" s="715"/>
      <c r="GGJ282" s="715"/>
      <c r="GGK282" s="715"/>
      <c r="GGL282" s="715"/>
      <c r="GGM282" s="715"/>
      <c r="GGN282" s="715"/>
      <c r="GGO282" s="715"/>
      <c r="GGP282" s="715"/>
      <c r="GGQ282" s="715"/>
      <c r="GGR282" s="715"/>
      <c r="GGS282" s="715"/>
      <c r="GGT282" s="715"/>
      <c r="GGU282" s="715"/>
      <c r="GGV282" s="715"/>
      <c r="GGW282" s="715"/>
      <c r="GGX282" s="715"/>
      <c r="GGY282" s="715"/>
      <c r="GGZ282" s="715"/>
      <c r="GHA282" s="715"/>
      <c r="GHB282" s="715"/>
      <c r="GHC282" s="715"/>
      <c r="GHD282" s="715"/>
      <c r="GHE282" s="715"/>
      <c r="GHF282" s="715"/>
      <c r="GHG282" s="715"/>
      <c r="GHH282" s="715"/>
      <c r="GHI282" s="715"/>
      <c r="GHJ282" s="715"/>
      <c r="GHK282" s="715"/>
      <c r="GHL282" s="715"/>
      <c r="GHM282" s="715"/>
      <c r="GHN282" s="715"/>
      <c r="GHO282" s="715"/>
      <c r="GHP282" s="715"/>
      <c r="GHQ282" s="715"/>
      <c r="GHR282" s="715"/>
      <c r="GHS282" s="715"/>
      <c r="GHT282" s="715"/>
      <c r="GHU282" s="715"/>
      <c r="GHV282" s="715"/>
      <c r="GHW282" s="715"/>
      <c r="GHX282" s="715"/>
      <c r="GHY282" s="715"/>
      <c r="GHZ282" s="715"/>
      <c r="GIA282" s="715"/>
      <c r="GIB282" s="715"/>
      <c r="GIC282" s="715"/>
      <c r="GID282" s="715"/>
      <c r="GIE282" s="715"/>
      <c r="GIF282" s="715"/>
      <c r="GIG282" s="715"/>
      <c r="GIH282" s="715"/>
      <c r="GII282" s="715"/>
      <c r="GKC282" s="715"/>
      <c r="GKD282" s="715"/>
      <c r="GKE282" s="715"/>
      <c r="GKF282" s="715"/>
      <c r="GKG282" s="715"/>
      <c r="GKH282" s="715"/>
      <c r="GKI282" s="715"/>
      <c r="GKJ282" s="715"/>
      <c r="GKK282" s="715"/>
      <c r="GKL282" s="715"/>
      <c r="GKM282" s="715"/>
      <c r="GKN282" s="715"/>
      <c r="GKO282" s="715"/>
      <c r="GKP282" s="715"/>
      <c r="GKQ282" s="715"/>
      <c r="GKR282" s="715"/>
      <c r="GKS282" s="715"/>
      <c r="GKT282" s="715"/>
      <c r="GKU282" s="715"/>
      <c r="GKV282" s="715"/>
      <c r="GKW282" s="715"/>
      <c r="GKX282" s="715"/>
      <c r="GKY282" s="715"/>
      <c r="GKZ282" s="715"/>
      <c r="GLA282" s="715"/>
      <c r="GLB282" s="715"/>
      <c r="GLC282" s="715"/>
      <c r="GLD282" s="715"/>
      <c r="GLE282" s="715"/>
      <c r="GLF282" s="715"/>
      <c r="GLG282" s="715"/>
      <c r="GLH282" s="715"/>
      <c r="GLI282" s="715"/>
      <c r="GLJ282" s="715"/>
      <c r="GLK282" s="715"/>
      <c r="GLL282" s="715"/>
      <c r="GLM282" s="715"/>
      <c r="GLN282" s="715"/>
      <c r="GLO282" s="715"/>
      <c r="GLP282" s="715"/>
      <c r="GLQ282" s="715"/>
      <c r="GLR282" s="715"/>
      <c r="GLS282" s="715"/>
      <c r="GLT282" s="715"/>
      <c r="GLU282" s="715"/>
      <c r="GLV282" s="715"/>
      <c r="GLW282" s="715"/>
      <c r="GLX282" s="715"/>
      <c r="GLY282" s="715"/>
      <c r="GLZ282" s="715"/>
      <c r="GMA282" s="715"/>
      <c r="GMB282" s="715"/>
      <c r="GMC282" s="715"/>
      <c r="GMD282" s="715"/>
      <c r="GME282" s="715"/>
      <c r="GMF282" s="715"/>
      <c r="GMG282" s="715"/>
      <c r="GMH282" s="715"/>
      <c r="GMI282" s="715"/>
      <c r="GMJ282" s="715"/>
      <c r="GMK282" s="715"/>
      <c r="GML282" s="715"/>
      <c r="GMM282" s="715"/>
      <c r="GMN282" s="715"/>
      <c r="GMO282" s="715"/>
      <c r="GMP282" s="715"/>
      <c r="GMQ282" s="715"/>
      <c r="GMR282" s="715"/>
      <c r="GMS282" s="715"/>
      <c r="GOM282" s="715"/>
      <c r="GON282" s="715"/>
      <c r="GOO282" s="715"/>
      <c r="GOP282" s="715"/>
      <c r="GOQ282" s="715"/>
      <c r="GOR282" s="715"/>
      <c r="GOS282" s="715"/>
      <c r="GOT282" s="715"/>
      <c r="GOU282" s="715"/>
      <c r="GOV282" s="715"/>
      <c r="GOW282" s="715"/>
      <c r="GOX282" s="715"/>
      <c r="GOY282" s="715"/>
      <c r="GOZ282" s="715"/>
      <c r="GPA282" s="715"/>
      <c r="GPB282" s="715"/>
      <c r="GPC282" s="715"/>
      <c r="GPD282" s="715"/>
      <c r="GPE282" s="715"/>
      <c r="GPF282" s="715"/>
      <c r="GPG282" s="715"/>
      <c r="GPH282" s="715"/>
      <c r="GPI282" s="715"/>
      <c r="GPJ282" s="715"/>
      <c r="GPK282" s="715"/>
      <c r="GPL282" s="715"/>
      <c r="GPM282" s="715"/>
      <c r="GPN282" s="715"/>
      <c r="GPO282" s="715"/>
      <c r="GPP282" s="715"/>
      <c r="GPQ282" s="715"/>
      <c r="GPR282" s="715"/>
      <c r="GPS282" s="715"/>
      <c r="GPT282" s="715"/>
      <c r="GPU282" s="715"/>
      <c r="GPV282" s="715"/>
      <c r="GPW282" s="715"/>
      <c r="GPX282" s="715"/>
      <c r="GPY282" s="715"/>
      <c r="GPZ282" s="715"/>
      <c r="GQA282" s="715"/>
      <c r="GQB282" s="715"/>
      <c r="GQC282" s="715"/>
      <c r="GQD282" s="715"/>
      <c r="GQE282" s="715"/>
      <c r="GQF282" s="715"/>
      <c r="GQG282" s="715"/>
      <c r="GQH282" s="715"/>
      <c r="GQI282" s="715"/>
      <c r="GQJ282" s="715"/>
      <c r="GQK282" s="715"/>
      <c r="GQL282" s="715"/>
      <c r="GQM282" s="715"/>
      <c r="GQN282" s="715"/>
      <c r="GQO282" s="715"/>
      <c r="GQP282" s="715"/>
      <c r="GQQ282" s="715"/>
      <c r="GQR282" s="715"/>
      <c r="GQS282" s="715"/>
      <c r="GQT282" s="715"/>
      <c r="GQU282" s="715"/>
      <c r="GQV282" s="715"/>
      <c r="GQW282" s="715"/>
      <c r="GQX282" s="715"/>
      <c r="GQY282" s="715"/>
      <c r="GQZ282" s="715"/>
      <c r="GRA282" s="715"/>
      <c r="GRB282" s="715"/>
      <c r="GRC282" s="715"/>
      <c r="GSW282" s="715"/>
      <c r="GSX282" s="715"/>
      <c r="GSY282" s="715"/>
      <c r="GSZ282" s="715"/>
      <c r="GTA282" s="715"/>
      <c r="GTB282" s="715"/>
      <c r="GTC282" s="715"/>
      <c r="GTD282" s="715"/>
      <c r="GTE282" s="715"/>
      <c r="GTF282" s="715"/>
      <c r="GTG282" s="715"/>
      <c r="GTH282" s="715"/>
      <c r="GTI282" s="715"/>
      <c r="GTJ282" s="715"/>
      <c r="GTK282" s="715"/>
      <c r="GTL282" s="715"/>
      <c r="GTM282" s="715"/>
      <c r="GTN282" s="715"/>
      <c r="GTO282" s="715"/>
      <c r="GTP282" s="715"/>
      <c r="GTQ282" s="715"/>
      <c r="GTR282" s="715"/>
      <c r="GTS282" s="715"/>
      <c r="GTT282" s="715"/>
      <c r="GTU282" s="715"/>
      <c r="GTV282" s="715"/>
      <c r="GTW282" s="715"/>
      <c r="GTX282" s="715"/>
      <c r="GTY282" s="715"/>
      <c r="GTZ282" s="715"/>
      <c r="GUA282" s="715"/>
      <c r="GUB282" s="715"/>
      <c r="GUC282" s="715"/>
      <c r="GUD282" s="715"/>
      <c r="GUE282" s="715"/>
      <c r="GUF282" s="715"/>
      <c r="GUG282" s="715"/>
      <c r="GUH282" s="715"/>
      <c r="GUI282" s="715"/>
      <c r="GUJ282" s="715"/>
      <c r="GUK282" s="715"/>
      <c r="GUL282" s="715"/>
      <c r="GUM282" s="715"/>
      <c r="GUN282" s="715"/>
      <c r="GUO282" s="715"/>
      <c r="GUP282" s="715"/>
      <c r="GUQ282" s="715"/>
      <c r="GUR282" s="715"/>
      <c r="GUS282" s="715"/>
      <c r="GUT282" s="715"/>
      <c r="GUU282" s="715"/>
      <c r="GUV282" s="715"/>
      <c r="GUW282" s="715"/>
      <c r="GUX282" s="715"/>
      <c r="GUY282" s="715"/>
      <c r="GUZ282" s="715"/>
      <c r="GVA282" s="715"/>
      <c r="GVB282" s="715"/>
      <c r="GVC282" s="715"/>
      <c r="GVD282" s="715"/>
      <c r="GVE282" s="715"/>
      <c r="GVF282" s="715"/>
      <c r="GVG282" s="715"/>
      <c r="GVH282" s="715"/>
      <c r="GVI282" s="715"/>
      <c r="GVJ282" s="715"/>
      <c r="GVK282" s="715"/>
      <c r="GVL282" s="715"/>
      <c r="GVM282" s="715"/>
      <c r="GXG282" s="715"/>
      <c r="GXH282" s="715"/>
      <c r="GXI282" s="715"/>
      <c r="GXJ282" s="715"/>
      <c r="GXK282" s="715"/>
      <c r="GXL282" s="715"/>
      <c r="GXM282" s="715"/>
      <c r="GXN282" s="715"/>
      <c r="GXO282" s="715"/>
      <c r="GXP282" s="715"/>
      <c r="GXQ282" s="715"/>
      <c r="GXR282" s="715"/>
      <c r="GXS282" s="715"/>
      <c r="GXT282" s="715"/>
      <c r="GXU282" s="715"/>
      <c r="GXV282" s="715"/>
      <c r="GXW282" s="715"/>
      <c r="GXX282" s="715"/>
      <c r="GXY282" s="715"/>
      <c r="GXZ282" s="715"/>
      <c r="GYA282" s="715"/>
      <c r="GYB282" s="715"/>
      <c r="GYC282" s="715"/>
      <c r="GYD282" s="715"/>
      <c r="GYE282" s="715"/>
      <c r="GYF282" s="715"/>
      <c r="GYG282" s="715"/>
      <c r="GYH282" s="715"/>
      <c r="GYI282" s="715"/>
      <c r="GYJ282" s="715"/>
      <c r="GYK282" s="715"/>
      <c r="GYL282" s="715"/>
      <c r="GYM282" s="715"/>
      <c r="GYN282" s="715"/>
      <c r="GYO282" s="715"/>
      <c r="GYP282" s="715"/>
      <c r="GYQ282" s="715"/>
      <c r="GYR282" s="715"/>
      <c r="GYS282" s="715"/>
      <c r="GYT282" s="715"/>
      <c r="GYU282" s="715"/>
      <c r="GYV282" s="715"/>
      <c r="GYW282" s="715"/>
      <c r="GYX282" s="715"/>
      <c r="GYY282" s="715"/>
      <c r="GYZ282" s="715"/>
      <c r="GZA282" s="715"/>
      <c r="GZB282" s="715"/>
      <c r="GZC282" s="715"/>
      <c r="GZD282" s="715"/>
      <c r="GZE282" s="715"/>
      <c r="GZF282" s="715"/>
      <c r="GZG282" s="715"/>
      <c r="GZH282" s="715"/>
      <c r="GZI282" s="715"/>
      <c r="GZJ282" s="715"/>
      <c r="GZK282" s="715"/>
      <c r="GZL282" s="715"/>
      <c r="GZM282" s="715"/>
      <c r="GZN282" s="715"/>
      <c r="GZO282" s="715"/>
      <c r="GZP282" s="715"/>
      <c r="GZQ282" s="715"/>
      <c r="GZR282" s="715"/>
      <c r="GZS282" s="715"/>
      <c r="GZT282" s="715"/>
      <c r="GZU282" s="715"/>
      <c r="GZV282" s="715"/>
      <c r="GZW282" s="715"/>
      <c r="HBQ282" s="715"/>
      <c r="HBR282" s="715"/>
      <c r="HBS282" s="715"/>
      <c r="HBT282" s="715"/>
      <c r="HBU282" s="715"/>
      <c r="HBV282" s="715"/>
      <c r="HBW282" s="715"/>
      <c r="HBX282" s="715"/>
      <c r="HBY282" s="715"/>
      <c r="HBZ282" s="715"/>
      <c r="HCA282" s="715"/>
      <c r="HCB282" s="715"/>
      <c r="HCC282" s="715"/>
      <c r="HCD282" s="715"/>
      <c r="HCE282" s="715"/>
      <c r="HCF282" s="715"/>
      <c r="HCG282" s="715"/>
      <c r="HCH282" s="715"/>
      <c r="HCI282" s="715"/>
      <c r="HCJ282" s="715"/>
      <c r="HCK282" s="715"/>
      <c r="HCL282" s="715"/>
      <c r="HCM282" s="715"/>
      <c r="HCN282" s="715"/>
      <c r="HCO282" s="715"/>
      <c r="HCP282" s="715"/>
      <c r="HCQ282" s="715"/>
      <c r="HCR282" s="715"/>
      <c r="HCS282" s="715"/>
      <c r="HCT282" s="715"/>
      <c r="HCU282" s="715"/>
      <c r="HCV282" s="715"/>
      <c r="HCW282" s="715"/>
      <c r="HCX282" s="715"/>
      <c r="HCY282" s="715"/>
      <c r="HCZ282" s="715"/>
      <c r="HDA282" s="715"/>
      <c r="HDB282" s="715"/>
      <c r="HDC282" s="715"/>
      <c r="HDD282" s="715"/>
      <c r="HDE282" s="715"/>
      <c r="HDF282" s="715"/>
      <c r="HDG282" s="715"/>
      <c r="HDH282" s="715"/>
      <c r="HDI282" s="715"/>
      <c r="HDJ282" s="715"/>
      <c r="HDK282" s="715"/>
      <c r="HDL282" s="715"/>
      <c r="HDM282" s="715"/>
      <c r="HDN282" s="715"/>
      <c r="HDO282" s="715"/>
      <c r="HDP282" s="715"/>
      <c r="HDQ282" s="715"/>
      <c r="HDR282" s="715"/>
      <c r="HDS282" s="715"/>
      <c r="HDT282" s="715"/>
      <c r="HDU282" s="715"/>
      <c r="HDV282" s="715"/>
      <c r="HDW282" s="715"/>
      <c r="HDX282" s="715"/>
      <c r="HDY282" s="715"/>
      <c r="HDZ282" s="715"/>
      <c r="HEA282" s="715"/>
      <c r="HEB282" s="715"/>
      <c r="HEC282" s="715"/>
      <c r="HED282" s="715"/>
      <c r="HEE282" s="715"/>
      <c r="HEF282" s="715"/>
      <c r="HEG282" s="715"/>
      <c r="HGA282" s="715"/>
      <c r="HGB282" s="715"/>
      <c r="HGC282" s="715"/>
      <c r="HGD282" s="715"/>
      <c r="HGE282" s="715"/>
      <c r="HGF282" s="715"/>
      <c r="HGG282" s="715"/>
      <c r="HGH282" s="715"/>
      <c r="HGI282" s="715"/>
      <c r="HGJ282" s="715"/>
      <c r="HGK282" s="715"/>
      <c r="HGL282" s="715"/>
      <c r="HGM282" s="715"/>
      <c r="HGN282" s="715"/>
      <c r="HGO282" s="715"/>
      <c r="HGP282" s="715"/>
      <c r="HGQ282" s="715"/>
      <c r="HGR282" s="715"/>
      <c r="HGS282" s="715"/>
      <c r="HGT282" s="715"/>
      <c r="HGU282" s="715"/>
      <c r="HGV282" s="715"/>
      <c r="HGW282" s="715"/>
      <c r="HGX282" s="715"/>
      <c r="HGY282" s="715"/>
      <c r="HGZ282" s="715"/>
      <c r="HHA282" s="715"/>
      <c r="HHB282" s="715"/>
      <c r="HHC282" s="715"/>
      <c r="HHD282" s="715"/>
      <c r="HHE282" s="715"/>
      <c r="HHF282" s="715"/>
      <c r="HHG282" s="715"/>
      <c r="HHH282" s="715"/>
      <c r="HHI282" s="715"/>
      <c r="HHJ282" s="715"/>
      <c r="HHK282" s="715"/>
      <c r="HHL282" s="715"/>
      <c r="HHM282" s="715"/>
      <c r="HHN282" s="715"/>
      <c r="HHO282" s="715"/>
      <c r="HHP282" s="715"/>
      <c r="HHQ282" s="715"/>
      <c r="HHR282" s="715"/>
      <c r="HHS282" s="715"/>
      <c r="HHT282" s="715"/>
      <c r="HHU282" s="715"/>
      <c r="HHV282" s="715"/>
      <c r="HHW282" s="715"/>
      <c r="HHX282" s="715"/>
      <c r="HHY282" s="715"/>
      <c r="HHZ282" s="715"/>
      <c r="HIA282" s="715"/>
      <c r="HIB282" s="715"/>
      <c r="HIC282" s="715"/>
      <c r="HID282" s="715"/>
      <c r="HIE282" s="715"/>
      <c r="HIF282" s="715"/>
      <c r="HIG282" s="715"/>
      <c r="HIH282" s="715"/>
      <c r="HII282" s="715"/>
      <c r="HIJ282" s="715"/>
      <c r="HIK282" s="715"/>
      <c r="HIL282" s="715"/>
      <c r="HIM282" s="715"/>
      <c r="HIN282" s="715"/>
      <c r="HIO282" s="715"/>
      <c r="HIP282" s="715"/>
      <c r="HIQ282" s="715"/>
      <c r="HKK282" s="715"/>
      <c r="HKL282" s="715"/>
      <c r="HKM282" s="715"/>
      <c r="HKN282" s="715"/>
      <c r="HKO282" s="715"/>
      <c r="HKP282" s="715"/>
      <c r="HKQ282" s="715"/>
      <c r="HKR282" s="715"/>
      <c r="HKS282" s="715"/>
      <c r="HKT282" s="715"/>
      <c r="HKU282" s="715"/>
      <c r="HKV282" s="715"/>
      <c r="HKW282" s="715"/>
      <c r="HKX282" s="715"/>
      <c r="HKY282" s="715"/>
      <c r="HKZ282" s="715"/>
      <c r="HLA282" s="715"/>
      <c r="HLB282" s="715"/>
      <c r="HLC282" s="715"/>
      <c r="HLD282" s="715"/>
      <c r="HLE282" s="715"/>
      <c r="HLF282" s="715"/>
      <c r="HLG282" s="715"/>
      <c r="HLH282" s="715"/>
      <c r="HLI282" s="715"/>
      <c r="HLJ282" s="715"/>
      <c r="HLK282" s="715"/>
      <c r="HLL282" s="715"/>
      <c r="HLM282" s="715"/>
      <c r="HLN282" s="715"/>
      <c r="HLO282" s="715"/>
      <c r="HLP282" s="715"/>
      <c r="HLQ282" s="715"/>
      <c r="HLR282" s="715"/>
      <c r="HLS282" s="715"/>
      <c r="HLT282" s="715"/>
      <c r="HLU282" s="715"/>
      <c r="HLV282" s="715"/>
      <c r="HLW282" s="715"/>
      <c r="HLX282" s="715"/>
      <c r="HLY282" s="715"/>
      <c r="HLZ282" s="715"/>
      <c r="HMA282" s="715"/>
      <c r="HMB282" s="715"/>
      <c r="HMC282" s="715"/>
      <c r="HMD282" s="715"/>
      <c r="HME282" s="715"/>
      <c r="HMF282" s="715"/>
      <c r="HMG282" s="715"/>
      <c r="HMH282" s="715"/>
      <c r="HMI282" s="715"/>
      <c r="HMJ282" s="715"/>
      <c r="HMK282" s="715"/>
      <c r="HML282" s="715"/>
      <c r="HMM282" s="715"/>
      <c r="HMN282" s="715"/>
      <c r="HMO282" s="715"/>
      <c r="HMP282" s="715"/>
      <c r="HMQ282" s="715"/>
      <c r="HMR282" s="715"/>
      <c r="HMS282" s="715"/>
      <c r="HMT282" s="715"/>
      <c r="HMU282" s="715"/>
      <c r="HMV282" s="715"/>
      <c r="HMW282" s="715"/>
      <c r="HMX282" s="715"/>
      <c r="HMY282" s="715"/>
      <c r="HMZ282" s="715"/>
      <c r="HNA282" s="715"/>
      <c r="HOU282" s="715"/>
      <c r="HOV282" s="715"/>
      <c r="HOW282" s="715"/>
      <c r="HOX282" s="715"/>
      <c r="HOY282" s="715"/>
      <c r="HOZ282" s="715"/>
      <c r="HPA282" s="715"/>
      <c r="HPB282" s="715"/>
      <c r="HPC282" s="715"/>
      <c r="HPD282" s="715"/>
      <c r="HPE282" s="715"/>
      <c r="HPF282" s="715"/>
      <c r="HPG282" s="715"/>
      <c r="HPH282" s="715"/>
      <c r="HPI282" s="715"/>
      <c r="HPJ282" s="715"/>
      <c r="HPK282" s="715"/>
      <c r="HPL282" s="715"/>
      <c r="HPM282" s="715"/>
      <c r="HPN282" s="715"/>
      <c r="HPO282" s="715"/>
      <c r="HPP282" s="715"/>
      <c r="HPQ282" s="715"/>
      <c r="HPR282" s="715"/>
      <c r="HPS282" s="715"/>
      <c r="HPT282" s="715"/>
      <c r="HPU282" s="715"/>
      <c r="HPV282" s="715"/>
      <c r="HPW282" s="715"/>
      <c r="HPX282" s="715"/>
      <c r="HPY282" s="715"/>
      <c r="HPZ282" s="715"/>
      <c r="HQA282" s="715"/>
      <c r="HQB282" s="715"/>
      <c r="HQC282" s="715"/>
      <c r="HQD282" s="715"/>
      <c r="HQE282" s="715"/>
      <c r="HQF282" s="715"/>
      <c r="HQG282" s="715"/>
      <c r="HQH282" s="715"/>
      <c r="HQI282" s="715"/>
      <c r="HQJ282" s="715"/>
      <c r="HQK282" s="715"/>
      <c r="HQL282" s="715"/>
      <c r="HQM282" s="715"/>
      <c r="HQN282" s="715"/>
      <c r="HQO282" s="715"/>
      <c r="HQP282" s="715"/>
      <c r="HQQ282" s="715"/>
      <c r="HQR282" s="715"/>
      <c r="HQS282" s="715"/>
      <c r="HQT282" s="715"/>
      <c r="HQU282" s="715"/>
      <c r="HQV282" s="715"/>
      <c r="HQW282" s="715"/>
      <c r="HQX282" s="715"/>
      <c r="HQY282" s="715"/>
      <c r="HQZ282" s="715"/>
      <c r="HRA282" s="715"/>
      <c r="HRB282" s="715"/>
      <c r="HRC282" s="715"/>
      <c r="HRD282" s="715"/>
      <c r="HRE282" s="715"/>
      <c r="HRF282" s="715"/>
      <c r="HRG282" s="715"/>
      <c r="HRH282" s="715"/>
      <c r="HRI282" s="715"/>
      <c r="HRJ282" s="715"/>
      <c r="HRK282" s="715"/>
      <c r="HTE282" s="715"/>
      <c r="HTF282" s="715"/>
      <c r="HTG282" s="715"/>
      <c r="HTH282" s="715"/>
      <c r="HTI282" s="715"/>
      <c r="HTJ282" s="715"/>
      <c r="HTK282" s="715"/>
      <c r="HTL282" s="715"/>
      <c r="HTM282" s="715"/>
      <c r="HTN282" s="715"/>
      <c r="HTO282" s="715"/>
      <c r="HTP282" s="715"/>
      <c r="HTQ282" s="715"/>
      <c r="HTR282" s="715"/>
      <c r="HTS282" s="715"/>
      <c r="HTT282" s="715"/>
      <c r="HTU282" s="715"/>
      <c r="HTV282" s="715"/>
      <c r="HTW282" s="715"/>
      <c r="HTX282" s="715"/>
      <c r="HTY282" s="715"/>
      <c r="HTZ282" s="715"/>
      <c r="HUA282" s="715"/>
      <c r="HUB282" s="715"/>
      <c r="HUC282" s="715"/>
      <c r="HUD282" s="715"/>
      <c r="HUE282" s="715"/>
      <c r="HUF282" s="715"/>
      <c r="HUG282" s="715"/>
      <c r="HUH282" s="715"/>
      <c r="HUI282" s="715"/>
      <c r="HUJ282" s="715"/>
      <c r="HUK282" s="715"/>
      <c r="HUL282" s="715"/>
      <c r="HUM282" s="715"/>
      <c r="HUN282" s="715"/>
      <c r="HUO282" s="715"/>
      <c r="HUP282" s="715"/>
      <c r="HUQ282" s="715"/>
      <c r="HUR282" s="715"/>
      <c r="HUS282" s="715"/>
      <c r="HUT282" s="715"/>
      <c r="HUU282" s="715"/>
      <c r="HUV282" s="715"/>
      <c r="HUW282" s="715"/>
      <c r="HUX282" s="715"/>
      <c r="HUY282" s="715"/>
      <c r="HUZ282" s="715"/>
      <c r="HVA282" s="715"/>
      <c r="HVB282" s="715"/>
      <c r="HVC282" s="715"/>
      <c r="HVD282" s="715"/>
      <c r="HVE282" s="715"/>
      <c r="HVF282" s="715"/>
      <c r="HVG282" s="715"/>
      <c r="HVH282" s="715"/>
      <c r="HVI282" s="715"/>
      <c r="HVJ282" s="715"/>
      <c r="HVK282" s="715"/>
      <c r="HVL282" s="715"/>
      <c r="HVM282" s="715"/>
      <c r="HVN282" s="715"/>
      <c r="HVO282" s="715"/>
      <c r="HVP282" s="715"/>
      <c r="HVQ282" s="715"/>
      <c r="HVR282" s="715"/>
      <c r="HVS282" s="715"/>
      <c r="HVT282" s="715"/>
      <c r="HVU282" s="715"/>
      <c r="HXO282" s="715"/>
      <c r="HXP282" s="715"/>
      <c r="HXQ282" s="715"/>
      <c r="HXR282" s="715"/>
      <c r="HXS282" s="715"/>
      <c r="HXT282" s="715"/>
      <c r="HXU282" s="715"/>
      <c r="HXV282" s="715"/>
      <c r="HXW282" s="715"/>
      <c r="HXX282" s="715"/>
      <c r="HXY282" s="715"/>
      <c r="HXZ282" s="715"/>
      <c r="HYA282" s="715"/>
      <c r="HYB282" s="715"/>
      <c r="HYC282" s="715"/>
      <c r="HYD282" s="715"/>
      <c r="HYE282" s="715"/>
      <c r="HYF282" s="715"/>
      <c r="HYG282" s="715"/>
      <c r="HYH282" s="715"/>
      <c r="HYI282" s="715"/>
      <c r="HYJ282" s="715"/>
      <c r="HYK282" s="715"/>
      <c r="HYL282" s="715"/>
      <c r="HYM282" s="715"/>
      <c r="HYN282" s="715"/>
      <c r="HYO282" s="715"/>
      <c r="HYP282" s="715"/>
      <c r="HYQ282" s="715"/>
      <c r="HYR282" s="715"/>
      <c r="HYS282" s="715"/>
      <c r="HYT282" s="715"/>
      <c r="HYU282" s="715"/>
      <c r="HYV282" s="715"/>
      <c r="HYW282" s="715"/>
      <c r="HYX282" s="715"/>
      <c r="HYY282" s="715"/>
      <c r="HYZ282" s="715"/>
      <c r="HZA282" s="715"/>
      <c r="HZB282" s="715"/>
      <c r="HZC282" s="715"/>
      <c r="HZD282" s="715"/>
      <c r="HZE282" s="715"/>
      <c r="HZF282" s="715"/>
      <c r="HZG282" s="715"/>
      <c r="HZH282" s="715"/>
      <c r="HZI282" s="715"/>
      <c r="HZJ282" s="715"/>
      <c r="HZK282" s="715"/>
      <c r="HZL282" s="715"/>
      <c r="HZM282" s="715"/>
      <c r="HZN282" s="715"/>
      <c r="HZO282" s="715"/>
      <c r="HZP282" s="715"/>
      <c r="HZQ282" s="715"/>
      <c r="HZR282" s="715"/>
      <c r="HZS282" s="715"/>
      <c r="HZT282" s="715"/>
      <c r="HZU282" s="715"/>
      <c r="HZV282" s="715"/>
      <c r="HZW282" s="715"/>
      <c r="HZX282" s="715"/>
      <c r="HZY282" s="715"/>
      <c r="HZZ282" s="715"/>
      <c r="IAA282" s="715"/>
      <c r="IAB282" s="715"/>
      <c r="IAC282" s="715"/>
      <c r="IAD282" s="715"/>
      <c r="IAE282" s="715"/>
      <c r="IBY282" s="715"/>
      <c r="IBZ282" s="715"/>
      <c r="ICA282" s="715"/>
      <c r="ICB282" s="715"/>
      <c r="ICC282" s="715"/>
      <c r="ICD282" s="715"/>
      <c r="ICE282" s="715"/>
      <c r="ICF282" s="715"/>
      <c r="ICG282" s="715"/>
      <c r="ICH282" s="715"/>
      <c r="ICI282" s="715"/>
      <c r="ICJ282" s="715"/>
      <c r="ICK282" s="715"/>
      <c r="ICL282" s="715"/>
      <c r="ICM282" s="715"/>
      <c r="ICN282" s="715"/>
      <c r="ICO282" s="715"/>
      <c r="ICP282" s="715"/>
      <c r="ICQ282" s="715"/>
      <c r="ICR282" s="715"/>
      <c r="ICS282" s="715"/>
      <c r="ICT282" s="715"/>
      <c r="ICU282" s="715"/>
      <c r="ICV282" s="715"/>
      <c r="ICW282" s="715"/>
      <c r="ICX282" s="715"/>
      <c r="ICY282" s="715"/>
      <c r="ICZ282" s="715"/>
      <c r="IDA282" s="715"/>
      <c r="IDB282" s="715"/>
      <c r="IDC282" s="715"/>
      <c r="IDD282" s="715"/>
      <c r="IDE282" s="715"/>
      <c r="IDF282" s="715"/>
      <c r="IDG282" s="715"/>
      <c r="IDH282" s="715"/>
      <c r="IDI282" s="715"/>
      <c r="IDJ282" s="715"/>
      <c r="IDK282" s="715"/>
      <c r="IDL282" s="715"/>
      <c r="IDM282" s="715"/>
      <c r="IDN282" s="715"/>
      <c r="IDO282" s="715"/>
      <c r="IDP282" s="715"/>
      <c r="IDQ282" s="715"/>
      <c r="IDR282" s="715"/>
      <c r="IDS282" s="715"/>
      <c r="IDT282" s="715"/>
      <c r="IDU282" s="715"/>
      <c r="IDV282" s="715"/>
      <c r="IDW282" s="715"/>
      <c r="IDX282" s="715"/>
      <c r="IDY282" s="715"/>
      <c r="IDZ282" s="715"/>
      <c r="IEA282" s="715"/>
      <c r="IEB282" s="715"/>
      <c r="IEC282" s="715"/>
      <c r="IED282" s="715"/>
      <c r="IEE282" s="715"/>
      <c r="IEF282" s="715"/>
      <c r="IEG282" s="715"/>
      <c r="IEH282" s="715"/>
      <c r="IEI282" s="715"/>
      <c r="IEJ282" s="715"/>
      <c r="IEK282" s="715"/>
      <c r="IEL282" s="715"/>
      <c r="IEM282" s="715"/>
      <c r="IEN282" s="715"/>
      <c r="IEO282" s="715"/>
      <c r="IGI282" s="715"/>
      <c r="IGJ282" s="715"/>
      <c r="IGK282" s="715"/>
      <c r="IGL282" s="715"/>
      <c r="IGM282" s="715"/>
      <c r="IGN282" s="715"/>
      <c r="IGO282" s="715"/>
      <c r="IGP282" s="715"/>
      <c r="IGQ282" s="715"/>
      <c r="IGR282" s="715"/>
      <c r="IGS282" s="715"/>
      <c r="IGT282" s="715"/>
      <c r="IGU282" s="715"/>
      <c r="IGV282" s="715"/>
      <c r="IGW282" s="715"/>
      <c r="IGX282" s="715"/>
      <c r="IGY282" s="715"/>
      <c r="IGZ282" s="715"/>
      <c r="IHA282" s="715"/>
      <c r="IHB282" s="715"/>
      <c r="IHC282" s="715"/>
      <c r="IHD282" s="715"/>
      <c r="IHE282" s="715"/>
      <c r="IHF282" s="715"/>
      <c r="IHG282" s="715"/>
      <c r="IHH282" s="715"/>
      <c r="IHI282" s="715"/>
      <c r="IHJ282" s="715"/>
      <c r="IHK282" s="715"/>
      <c r="IHL282" s="715"/>
      <c r="IHM282" s="715"/>
      <c r="IHN282" s="715"/>
      <c r="IHO282" s="715"/>
      <c r="IHP282" s="715"/>
      <c r="IHQ282" s="715"/>
      <c r="IHR282" s="715"/>
      <c r="IHS282" s="715"/>
      <c r="IHT282" s="715"/>
      <c r="IHU282" s="715"/>
      <c r="IHV282" s="715"/>
      <c r="IHW282" s="715"/>
      <c r="IHX282" s="715"/>
      <c r="IHY282" s="715"/>
      <c r="IHZ282" s="715"/>
      <c r="IIA282" s="715"/>
      <c r="IIB282" s="715"/>
      <c r="IIC282" s="715"/>
      <c r="IID282" s="715"/>
      <c r="IIE282" s="715"/>
      <c r="IIF282" s="715"/>
      <c r="IIG282" s="715"/>
      <c r="IIH282" s="715"/>
      <c r="III282" s="715"/>
      <c r="IIJ282" s="715"/>
      <c r="IIK282" s="715"/>
      <c r="IIL282" s="715"/>
      <c r="IIM282" s="715"/>
      <c r="IIN282" s="715"/>
      <c r="IIO282" s="715"/>
      <c r="IIP282" s="715"/>
      <c r="IIQ282" s="715"/>
      <c r="IIR282" s="715"/>
      <c r="IIS282" s="715"/>
      <c r="IIT282" s="715"/>
      <c r="IIU282" s="715"/>
      <c r="IIV282" s="715"/>
      <c r="IIW282" s="715"/>
      <c r="IIX282" s="715"/>
      <c r="IIY282" s="715"/>
      <c r="IKS282" s="715"/>
      <c r="IKT282" s="715"/>
      <c r="IKU282" s="715"/>
      <c r="IKV282" s="715"/>
      <c r="IKW282" s="715"/>
      <c r="IKX282" s="715"/>
      <c r="IKY282" s="715"/>
      <c r="IKZ282" s="715"/>
      <c r="ILA282" s="715"/>
      <c r="ILB282" s="715"/>
      <c r="ILC282" s="715"/>
      <c r="ILD282" s="715"/>
      <c r="ILE282" s="715"/>
      <c r="ILF282" s="715"/>
      <c r="ILG282" s="715"/>
      <c r="ILH282" s="715"/>
      <c r="ILI282" s="715"/>
      <c r="ILJ282" s="715"/>
      <c r="ILK282" s="715"/>
      <c r="ILL282" s="715"/>
      <c r="ILM282" s="715"/>
      <c r="ILN282" s="715"/>
      <c r="ILO282" s="715"/>
      <c r="ILP282" s="715"/>
      <c r="ILQ282" s="715"/>
      <c r="ILR282" s="715"/>
      <c r="ILS282" s="715"/>
      <c r="ILT282" s="715"/>
      <c r="ILU282" s="715"/>
      <c r="ILV282" s="715"/>
      <c r="ILW282" s="715"/>
      <c r="ILX282" s="715"/>
      <c r="ILY282" s="715"/>
      <c r="ILZ282" s="715"/>
      <c r="IMA282" s="715"/>
      <c r="IMB282" s="715"/>
      <c r="IMC282" s="715"/>
      <c r="IMD282" s="715"/>
      <c r="IME282" s="715"/>
      <c r="IMF282" s="715"/>
      <c r="IMG282" s="715"/>
      <c r="IMH282" s="715"/>
      <c r="IMI282" s="715"/>
      <c r="IMJ282" s="715"/>
      <c r="IMK282" s="715"/>
      <c r="IML282" s="715"/>
      <c r="IMM282" s="715"/>
      <c r="IMN282" s="715"/>
      <c r="IMO282" s="715"/>
      <c r="IMP282" s="715"/>
      <c r="IMQ282" s="715"/>
      <c r="IMR282" s="715"/>
      <c r="IMS282" s="715"/>
      <c r="IMT282" s="715"/>
      <c r="IMU282" s="715"/>
      <c r="IMV282" s="715"/>
      <c r="IMW282" s="715"/>
      <c r="IMX282" s="715"/>
      <c r="IMY282" s="715"/>
      <c r="IMZ282" s="715"/>
      <c r="INA282" s="715"/>
      <c r="INB282" s="715"/>
      <c r="INC282" s="715"/>
      <c r="IND282" s="715"/>
      <c r="INE282" s="715"/>
      <c r="INF282" s="715"/>
      <c r="ING282" s="715"/>
      <c r="INH282" s="715"/>
      <c r="INI282" s="715"/>
      <c r="IPC282" s="715"/>
      <c r="IPD282" s="715"/>
      <c r="IPE282" s="715"/>
      <c r="IPF282" s="715"/>
      <c r="IPG282" s="715"/>
      <c r="IPH282" s="715"/>
      <c r="IPI282" s="715"/>
      <c r="IPJ282" s="715"/>
      <c r="IPK282" s="715"/>
      <c r="IPL282" s="715"/>
      <c r="IPM282" s="715"/>
      <c r="IPN282" s="715"/>
      <c r="IPO282" s="715"/>
      <c r="IPP282" s="715"/>
      <c r="IPQ282" s="715"/>
      <c r="IPR282" s="715"/>
      <c r="IPS282" s="715"/>
      <c r="IPT282" s="715"/>
      <c r="IPU282" s="715"/>
      <c r="IPV282" s="715"/>
      <c r="IPW282" s="715"/>
      <c r="IPX282" s="715"/>
      <c r="IPY282" s="715"/>
      <c r="IPZ282" s="715"/>
      <c r="IQA282" s="715"/>
      <c r="IQB282" s="715"/>
      <c r="IQC282" s="715"/>
      <c r="IQD282" s="715"/>
      <c r="IQE282" s="715"/>
      <c r="IQF282" s="715"/>
      <c r="IQG282" s="715"/>
      <c r="IQH282" s="715"/>
      <c r="IQI282" s="715"/>
      <c r="IQJ282" s="715"/>
      <c r="IQK282" s="715"/>
      <c r="IQL282" s="715"/>
      <c r="IQM282" s="715"/>
      <c r="IQN282" s="715"/>
      <c r="IQO282" s="715"/>
      <c r="IQP282" s="715"/>
      <c r="IQQ282" s="715"/>
      <c r="IQR282" s="715"/>
      <c r="IQS282" s="715"/>
      <c r="IQT282" s="715"/>
      <c r="IQU282" s="715"/>
      <c r="IQV282" s="715"/>
      <c r="IQW282" s="715"/>
      <c r="IQX282" s="715"/>
      <c r="IQY282" s="715"/>
      <c r="IQZ282" s="715"/>
      <c r="IRA282" s="715"/>
      <c r="IRB282" s="715"/>
      <c r="IRC282" s="715"/>
      <c r="IRD282" s="715"/>
      <c r="IRE282" s="715"/>
      <c r="IRF282" s="715"/>
      <c r="IRG282" s="715"/>
      <c r="IRH282" s="715"/>
      <c r="IRI282" s="715"/>
      <c r="IRJ282" s="715"/>
      <c r="IRK282" s="715"/>
      <c r="IRL282" s="715"/>
      <c r="IRM282" s="715"/>
      <c r="IRN282" s="715"/>
      <c r="IRO282" s="715"/>
      <c r="IRP282" s="715"/>
      <c r="IRQ282" s="715"/>
      <c r="IRR282" s="715"/>
      <c r="IRS282" s="715"/>
      <c r="ITM282" s="715"/>
      <c r="ITN282" s="715"/>
      <c r="ITO282" s="715"/>
      <c r="ITP282" s="715"/>
      <c r="ITQ282" s="715"/>
      <c r="ITR282" s="715"/>
      <c r="ITS282" s="715"/>
      <c r="ITT282" s="715"/>
      <c r="ITU282" s="715"/>
      <c r="ITV282" s="715"/>
      <c r="ITW282" s="715"/>
      <c r="ITX282" s="715"/>
      <c r="ITY282" s="715"/>
      <c r="ITZ282" s="715"/>
      <c r="IUA282" s="715"/>
      <c r="IUB282" s="715"/>
      <c r="IUC282" s="715"/>
      <c r="IUD282" s="715"/>
      <c r="IUE282" s="715"/>
      <c r="IUF282" s="715"/>
      <c r="IUG282" s="715"/>
      <c r="IUH282" s="715"/>
      <c r="IUI282" s="715"/>
      <c r="IUJ282" s="715"/>
      <c r="IUK282" s="715"/>
      <c r="IUL282" s="715"/>
      <c r="IUM282" s="715"/>
      <c r="IUN282" s="715"/>
      <c r="IUO282" s="715"/>
      <c r="IUP282" s="715"/>
      <c r="IUQ282" s="715"/>
      <c r="IUR282" s="715"/>
      <c r="IUS282" s="715"/>
      <c r="IUT282" s="715"/>
      <c r="IUU282" s="715"/>
      <c r="IUV282" s="715"/>
      <c r="IUW282" s="715"/>
      <c r="IUX282" s="715"/>
      <c r="IUY282" s="715"/>
      <c r="IUZ282" s="715"/>
      <c r="IVA282" s="715"/>
      <c r="IVB282" s="715"/>
      <c r="IVC282" s="715"/>
      <c r="IVD282" s="715"/>
      <c r="IVE282" s="715"/>
      <c r="IVF282" s="715"/>
      <c r="IVG282" s="715"/>
      <c r="IVH282" s="715"/>
      <c r="IVI282" s="715"/>
      <c r="IVJ282" s="715"/>
      <c r="IVK282" s="715"/>
      <c r="IVL282" s="715"/>
      <c r="IVM282" s="715"/>
      <c r="IVN282" s="715"/>
      <c r="IVO282" s="715"/>
      <c r="IVP282" s="715"/>
      <c r="IVQ282" s="715"/>
      <c r="IVR282" s="715"/>
      <c r="IVS282" s="715"/>
      <c r="IVT282" s="715"/>
      <c r="IVU282" s="715"/>
      <c r="IVV282" s="715"/>
      <c r="IVW282" s="715"/>
      <c r="IVX282" s="715"/>
      <c r="IVY282" s="715"/>
      <c r="IVZ282" s="715"/>
      <c r="IWA282" s="715"/>
      <c r="IWB282" s="715"/>
      <c r="IWC282" s="715"/>
      <c r="IXW282" s="715"/>
      <c r="IXX282" s="715"/>
      <c r="IXY282" s="715"/>
      <c r="IXZ282" s="715"/>
      <c r="IYA282" s="715"/>
      <c r="IYB282" s="715"/>
      <c r="IYC282" s="715"/>
      <c r="IYD282" s="715"/>
      <c r="IYE282" s="715"/>
      <c r="IYF282" s="715"/>
      <c r="IYG282" s="715"/>
      <c r="IYH282" s="715"/>
      <c r="IYI282" s="715"/>
      <c r="IYJ282" s="715"/>
      <c r="IYK282" s="715"/>
      <c r="IYL282" s="715"/>
      <c r="IYM282" s="715"/>
      <c r="IYN282" s="715"/>
      <c r="IYO282" s="715"/>
      <c r="IYP282" s="715"/>
      <c r="IYQ282" s="715"/>
      <c r="IYR282" s="715"/>
      <c r="IYS282" s="715"/>
      <c r="IYT282" s="715"/>
      <c r="IYU282" s="715"/>
      <c r="IYV282" s="715"/>
      <c r="IYW282" s="715"/>
      <c r="IYX282" s="715"/>
      <c r="IYY282" s="715"/>
      <c r="IYZ282" s="715"/>
      <c r="IZA282" s="715"/>
      <c r="IZB282" s="715"/>
      <c r="IZC282" s="715"/>
      <c r="IZD282" s="715"/>
      <c r="IZE282" s="715"/>
      <c r="IZF282" s="715"/>
      <c r="IZG282" s="715"/>
      <c r="IZH282" s="715"/>
      <c r="IZI282" s="715"/>
      <c r="IZJ282" s="715"/>
      <c r="IZK282" s="715"/>
      <c r="IZL282" s="715"/>
      <c r="IZM282" s="715"/>
      <c r="IZN282" s="715"/>
      <c r="IZO282" s="715"/>
      <c r="IZP282" s="715"/>
      <c r="IZQ282" s="715"/>
      <c r="IZR282" s="715"/>
      <c r="IZS282" s="715"/>
      <c r="IZT282" s="715"/>
      <c r="IZU282" s="715"/>
      <c r="IZV282" s="715"/>
      <c r="IZW282" s="715"/>
      <c r="IZX282" s="715"/>
      <c r="IZY282" s="715"/>
      <c r="IZZ282" s="715"/>
      <c r="JAA282" s="715"/>
      <c r="JAB282" s="715"/>
      <c r="JAC282" s="715"/>
      <c r="JAD282" s="715"/>
      <c r="JAE282" s="715"/>
      <c r="JAF282" s="715"/>
      <c r="JAG282" s="715"/>
      <c r="JAH282" s="715"/>
      <c r="JAI282" s="715"/>
      <c r="JAJ282" s="715"/>
      <c r="JAK282" s="715"/>
      <c r="JAL282" s="715"/>
      <c r="JAM282" s="715"/>
      <c r="JCG282" s="715"/>
      <c r="JCH282" s="715"/>
      <c r="JCI282" s="715"/>
      <c r="JCJ282" s="715"/>
      <c r="JCK282" s="715"/>
      <c r="JCL282" s="715"/>
      <c r="JCM282" s="715"/>
      <c r="JCN282" s="715"/>
      <c r="JCO282" s="715"/>
      <c r="JCP282" s="715"/>
      <c r="JCQ282" s="715"/>
      <c r="JCR282" s="715"/>
      <c r="JCS282" s="715"/>
      <c r="JCT282" s="715"/>
      <c r="JCU282" s="715"/>
      <c r="JCV282" s="715"/>
      <c r="JCW282" s="715"/>
      <c r="JCX282" s="715"/>
      <c r="JCY282" s="715"/>
      <c r="JCZ282" s="715"/>
      <c r="JDA282" s="715"/>
      <c r="JDB282" s="715"/>
      <c r="JDC282" s="715"/>
      <c r="JDD282" s="715"/>
      <c r="JDE282" s="715"/>
      <c r="JDF282" s="715"/>
      <c r="JDG282" s="715"/>
      <c r="JDH282" s="715"/>
      <c r="JDI282" s="715"/>
      <c r="JDJ282" s="715"/>
      <c r="JDK282" s="715"/>
      <c r="JDL282" s="715"/>
      <c r="JDM282" s="715"/>
      <c r="JDN282" s="715"/>
      <c r="JDO282" s="715"/>
      <c r="JDP282" s="715"/>
      <c r="JDQ282" s="715"/>
      <c r="JDR282" s="715"/>
      <c r="JDS282" s="715"/>
      <c r="JDT282" s="715"/>
      <c r="JDU282" s="715"/>
      <c r="JDV282" s="715"/>
      <c r="JDW282" s="715"/>
      <c r="JDX282" s="715"/>
      <c r="JDY282" s="715"/>
      <c r="JDZ282" s="715"/>
      <c r="JEA282" s="715"/>
      <c r="JEB282" s="715"/>
      <c r="JEC282" s="715"/>
      <c r="JED282" s="715"/>
      <c r="JEE282" s="715"/>
      <c r="JEF282" s="715"/>
      <c r="JEG282" s="715"/>
      <c r="JEH282" s="715"/>
      <c r="JEI282" s="715"/>
      <c r="JEJ282" s="715"/>
      <c r="JEK282" s="715"/>
      <c r="JEL282" s="715"/>
      <c r="JEM282" s="715"/>
      <c r="JEN282" s="715"/>
      <c r="JEO282" s="715"/>
      <c r="JEP282" s="715"/>
      <c r="JEQ282" s="715"/>
      <c r="JER282" s="715"/>
      <c r="JES282" s="715"/>
      <c r="JET282" s="715"/>
      <c r="JEU282" s="715"/>
      <c r="JEV282" s="715"/>
      <c r="JEW282" s="715"/>
      <c r="JGQ282" s="715"/>
      <c r="JGR282" s="715"/>
      <c r="JGS282" s="715"/>
      <c r="JGT282" s="715"/>
      <c r="JGU282" s="715"/>
      <c r="JGV282" s="715"/>
      <c r="JGW282" s="715"/>
      <c r="JGX282" s="715"/>
      <c r="JGY282" s="715"/>
      <c r="JGZ282" s="715"/>
      <c r="JHA282" s="715"/>
      <c r="JHB282" s="715"/>
      <c r="JHC282" s="715"/>
      <c r="JHD282" s="715"/>
      <c r="JHE282" s="715"/>
      <c r="JHF282" s="715"/>
      <c r="JHG282" s="715"/>
      <c r="JHH282" s="715"/>
      <c r="JHI282" s="715"/>
      <c r="JHJ282" s="715"/>
      <c r="JHK282" s="715"/>
      <c r="JHL282" s="715"/>
      <c r="JHM282" s="715"/>
      <c r="JHN282" s="715"/>
      <c r="JHO282" s="715"/>
      <c r="JHP282" s="715"/>
      <c r="JHQ282" s="715"/>
      <c r="JHR282" s="715"/>
      <c r="JHS282" s="715"/>
      <c r="JHT282" s="715"/>
      <c r="JHU282" s="715"/>
      <c r="JHV282" s="715"/>
      <c r="JHW282" s="715"/>
      <c r="JHX282" s="715"/>
      <c r="JHY282" s="715"/>
      <c r="JHZ282" s="715"/>
      <c r="JIA282" s="715"/>
      <c r="JIB282" s="715"/>
      <c r="JIC282" s="715"/>
      <c r="JID282" s="715"/>
      <c r="JIE282" s="715"/>
      <c r="JIF282" s="715"/>
      <c r="JIG282" s="715"/>
      <c r="JIH282" s="715"/>
      <c r="JII282" s="715"/>
      <c r="JIJ282" s="715"/>
      <c r="JIK282" s="715"/>
      <c r="JIL282" s="715"/>
      <c r="JIM282" s="715"/>
      <c r="JIN282" s="715"/>
      <c r="JIO282" s="715"/>
      <c r="JIP282" s="715"/>
      <c r="JIQ282" s="715"/>
      <c r="JIR282" s="715"/>
      <c r="JIS282" s="715"/>
      <c r="JIT282" s="715"/>
      <c r="JIU282" s="715"/>
      <c r="JIV282" s="715"/>
      <c r="JIW282" s="715"/>
      <c r="JIX282" s="715"/>
      <c r="JIY282" s="715"/>
      <c r="JIZ282" s="715"/>
      <c r="JJA282" s="715"/>
      <c r="JJB282" s="715"/>
      <c r="JJC282" s="715"/>
      <c r="JJD282" s="715"/>
      <c r="JJE282" s="715"/>
      <c r="JJF282" s="715"/>
      <c r="JJG282" s="715"/>
      <c r="JLA282" s="715"/>
      <c r="JLB282" s="715"/>
      <c r="JLC282" s="715"/>
      <c r="JLD282" s="715"/>
      <c r="JLE282" s="715"/>
      <c r="JLF282" s="715"/>
      <c r="JLG282" s="715"/>
      <c r="JLH282" s="715"/>
      <c r="JLI282" s="715"/>
      <c r="JLJ282" s="715"/>
      <c r="JLK282" s="715"/>
      <c r="JLL282" s="715"/>
      <c r="JLM282" s="715"/>
      <c r="JLN282" s="715"/>
      <c r="JLO282" s="715"/>
      <c r="JLP282" s="715"/>
      <c r="JLQ282" s="715"/>
      <c r="JLR282" s="715"/>
      <c r="JLS282" s="715"/>
      <c r="JLT282" s="715"/>
      <c r="JLU282" s="715"/>
      <c r="JLV282" s="715"/>
      <c r="JLW282" s="715"/>
      <c r="JLX282" s="715"/>
      <c r="JLY282" s="715"/>
      <c r="JLZ282" s="715"/>
      <c r="JMA282" s="715"/>
      <c r="JMB282" s="715"/>
      <c r="JMC282" s="715"/>
      <c r="JMD282" s="715"/>
      <c r="JME282" s="715"/>
      <c r="JMF282" s="715"/>
      <c r="JMG282" s="715"/>
      <c r="JMH282" s="715"/>
      <c r="JMI282" s="715"/>
      <c r="JMJ282" s="715"/>
      <c r="JMK282" s="715"/>
      <c r="JML282" s="715"/>
      <c r="JMM282" s="715"/>
      <c r="JMN282" s="715"/>
      <c r="JMO282" s="715"/>
      <c r="JMP282" s="715"/>
      <c r="JMQ282" s="715"/>
      <c r="JMR282" s="715"/>
      <c r="JMS282" s="715"/>
      <c r="JMT282" s="715"/>
      <c r="JMU282" s="715"/>
      <c r="JMV282" s="715"/>
      <c r="JMW282" s="715"/>
      <c r="JMX282" s="715"/>
      <c r="JMY282" s="715"/>
      <c r="JMZ282" s="715"/>
      <c r="JNA282" s="715"/>
      <c r="JNB282" s="715"/>
      <c r="JNC282" s="715"/>
      <c r="JND282" s="715"/>
      <c r="JNE282" s="715"/>
      <c r="JNF282" s="715"/>
      <c r="JNG282" s="715"/>
      <c r="JNH282" s="715"/>
      <c r="JNI282" s="715"/>
      <c r="JNJ282" s="715"/>
      <c r="JNK282" s="715"/>
      <c r="JNL282" s="715"/>
      <c r="JNM282" s="715"/>
      <c r="JNN282" s="715"/>
      <c r="JNO282" s="715"/>
      <c r="JNP282" s="715"/>
      <c r="JNQ282" s="715"/>
      <c r="JPK282" s="715"/>
      <c r="JPL282" s="715"/>
      <c r="JPM282" s="715"/>
      <c r="JPN282" s="715"/>
      <c r="JPO282" s="715"/>
      <c r="JPP282" s="715"/>
      <c r="JPQ282" s="715"/>
      <c r="JPR282" s="715"/>
      <c r="JPS282" s="715"/>
      <c r="JPT282" s="715"/>
      <c r="JPU282" s="715"/>
      <c r="JPV282" s="715"/>
      <c r="JPW282" s="715"/>
      <c r="JPX282" s="715"/>
      <c r="JPY282" s="715"/>
      <c r="JPZ282" s="715"/>
      <c r="JQA282" s="715"/>
      <c r="JQB282" s="715"/>
      <c r="JQC282" s="715"/>
      <c r="JQD282" s="715"/>
      <c r="JQE282" s="715"/>
      <c r="JQF282" s="715"/>
      <c r="JQG282" s="715"/>
      <c r="JQH282" s="715"/>
      <c r="JQI282" s="715"/>
      <c r="JQJ282" s="715"/>
      <c r="JQK282" s="715"/>
      <c r="JQL282" s="715"/>
      <c r="JQM282" s="715"/>
      <c r="JQN282" s="715"/>
      <c r="JQO282" s="715"/>
      <c r="JQP282" s="715"/>
      <c r="JQQ282" s="715"/>
      <c r="JQR282" s="715"/>
      <c r="JQS282" s="715"/>
      <c r="JQT282" s="715"/>
      <c r="JQU282" s="715"/>
      <c r="JQV282" s="715"/>
      <c r="JQW282" s="715"/>
      <c r="JQX282" s="715"/>
      <c r="JQY282" s="715"/>
      <c r="JQZ282" s="715"/>
      <c r="JRA282" s="715"/>
      <c r="JRB282" s="715"/>
      <c r="JRC282" s="715"/>
      <c r="JRD282" s="715"/>
      <c r="JRE282" s="715"/>
      <c r="JRF282" s="715"/>
      <c r="JRG282" s="715"/>
      <c r="JRH282" s="715"/>
      <c r="JRI282" s="715"/>
      <c r="JRJ282" s="715"/>
      <c r="JRK282" s="715"/>
      <c r="JRL282" s="715"/>
      <c r="JRM282" s="715"/>
      <c r="JRN282" s="715"/>
      <c r="JRO282" s="715"/>
      <c r="JRP282" s="715"/>
      <c r="JRQ282" s="715"/>
      <c r="JRR282" s="715"/>
      <c r="JRS282" s="715"/>
      <c r="JRT282" s="715"/>
      <c r="JRU282" s="715"/>
      <c r="JRV282" s="715"/>
      <c r="JRW282" s="715"/>
      <c r="JRX282" s="715"/>
      <c r="JRY282" s="715"/>
      <c r="JRZ282" s="715"/>
      <c r="JSA282" s="715"/>
      <c r="JTU282" s="715"/>
      <c r="JTV282" s="715"/>
      <c r="JTW282" s="715"/>
      <c r="JTX282" s="715"/>
      <c r="JTY282" s="715"/>
      <c r="JTZ282" s="715"/>
      <c r="JUA282" s="715"/>
      <c r="JUB282" s="715"/>
      <c r="JUC282" s="715"/>
      <c r="JUD282" s="715"/>
      <c r="JUE282" s="715"/>
      <c r="JUF282" s="715"/>
      <c r="JUG282" s="715"/>
      <c r="JUH282" s="715"/>
      <c r="JUI282" s="715"/>
      <c r="JUJ282" s="715"/>
      <c r="JUK282" s="715"/>
      <c r="JUL282" s="715"/>
      <c r="JUM282" s="715"/>
      <c r="JUN282" s="715"/>
      <c r="JUO282" s="715"/>
      <c r="JUP282" s="715"/>
      <c r="JUQ282" s="715"/>
      <c r="JUR282" s="715"/>
      <c r="JUS282" s="715"/>
      <c r="JUT282" s="715"/>
      <c r="JUU282" s="715"/>
      <c r="JUV282" s="715"/>
      <c r="JUW282" s="715"/>
      <c r="JUX282" s="715"/>
      <c r="JUY282" s="715"/>
      <c r="JUZ282" s="715"/>
      <c r="JVA282" s="715"/>
      <c r="JVB282" s="715"/>
      <c r="JVC282" s="715"/>
      <c r="JVD282" s="715"/>
      <c r="JVE282" s="715"/>
      <c r="JVF282" s="715"/>
      <c r="JVG282" s="715"/>
      <c r="JVH282" s="715"/>
      <c r="JVI282" s="715"/>
      <c r="JVJ282" s="715"/>
      <c r="JVK282" s="715"/>
      <c r="JVL282" s="715"/>
      <c r="JVM282" s="715"/>
      <c r="JVN282" s="715"/>
      <c r="JVO282" s="715"/>
      <c r="JVP282" s="715"/>
      <c r="JVQ282" s="715"/>
      <c r="JVR282" s="715"/>
      <c r="JVS282" s="715"/>
      <c r="JVT282" s="715"/>
      <c r="JVU282" s="715"/>
      <c r="JVV282" s="715"/>
      <c r="JVW282" s="715"/>
      <c r="JVX282" s="715"/>
      <c r="JVY282" s="715"/>
      <c r="JVZ282" s="715"/>
      <c r="JWA282" s="715"/>
      <c r="JWB282" s="715"/>
      <c r="JWC282" s="715"/>
      <c r="JWD282" s="715"/>
      <c r="JWE282" s="715"/>
      <c r="JWF282" s="715"/>
      <c r="JWG282" s="715"/>
      <c r="JWH282" s="715"/>
      <c r="JWI282" s="715"/>
      <c r="JWJ282" s="715"/>
      <c r="JWK282" s="715"/>
      <c r="JYE282" s="715"/>
      <c r="JYF282" s="715"/>
      <c r="JYG282" s="715"/>
      <c r="JYH282" s="715"/>
      <c r="JYI282" s="715"/>
      <c r="JYJ282" s="715"/>
      <c r="JYK282" s="715"/>
      <c r="JYL282" s="715"/>
      <c r="JYM282" s="715"/>
      <c r="JYN282" s="715"/>
      <c r="JYO282" s="715"/>
      <c r="JYP282" s="715"/>
      <c r="JYQ282" s="715"/>
      <c r="JYR282" s="715"/>
      <c r="JYS282" s="715"/>
      <c r="JYT282" s="715"/>
      <c r="JYU282" s="715"/>
      <c r="JYV282" s="715"/>
      <c r="JYW282" s="715"/>
      <c r="JYX282" s="715"/>
      <c r="JYY282" s="715"/>
      <c r="JYZ282" s="715"/>
      <c r="JZA282" s="715"/>
      <c r="JZB282" s="715"/>
      <c r="JZC282" s="715"/>
      <c r="JZD282" s="715"/>
      <c r="JZE282" s="715"/>
      <c r="JZF282" s="715"/>
      <c r="JZG282" s="715"/>
      <c r="JZH282" s="715"/>
      <c r="JZI282" s="715"/>
      <c r="JZJ282" s="715"/>
      <c r="JZK282" s="715"/>
      <c r="JZL282" s="715"/>
      <c r="JZM282" s="715"/>
      <c r="JZN282" s="715"/>
      <c r="JZO282" s="715"/>
      <c r="JZP282" s="715"/>
      <c r="JZQ282" s="715"/>
      <c r="JZR282" s="715"/>
      <c r="JZS282" s="715"/>
      <c r="JZT282" s="715"/>
      <c r="JZU282" s="715"/>
      <c r="JZV282" s="715"/>
      <c r="JZW282" s="715"/>
      <c r="JZX282" s="715"/>
      <c r="JZY282" s="715"/>
      <c r="JZZ282" s="715"/>
      <c r="KAA282" s="715"/>
      <c r="KAB282" s="715"/>
      <c r="KAC282" s="715"/>
      <c r="KAD282" s="715"/>
      <c r="KAE282" s="715"/>
      <c r="KAF282" s="715"/>
      <c r="KAG282" s="715"/>
      <c r="KAH282" s="715"/>
      <c r="KAI282" s="715"/>
      <c r="KAJ282" s="715"/>
      <c r="KAK282" s="715"/>
      <c r="KAL282" s="715"/>
      <c r="KAM282" s="715"/>
      <c r="KAN282" s="715"/>
      <c r="KAO282" s="715"/>
      <c r="KAP282" s="715"/>
      <c r="KAQ282" s="715"/>
      <c r="KAR282" s="715"/>
      <c r="KAS282" s="715"/>
      <c r="KAT282" s="715"/>
      <c r="KAU282" s="715"/>
      <c r="KCO282" s="715"/>
      <c r="KCP282" s="715"/>
      <c r="KCQ282" s="715"/>
      <c r="KCR282" s="715"/>
      <c r="KCS282" s="715"/>
      <c r="KCT282" s="715"/>
      <c r="KCU282" s="715"/>
      <c r="KCV282" s="715"/>
      <c r="KCW282" s="715"/>
      <c r="KCX282" s="715"/>
      <c r="KCY282" s="715"/>
      <c r="KCZ282" s="715"/>
      <c r="KDA282" s="715"/>
      <c r="KDB282" s="715"/>
      <c r="KDC282" s="715"/>
      <c r="KDD282" s="715"/>
      <c r="KDE282" s="715"/>
      <c r="KDF282" s="715"/>
      <c r="KDG282" s="715"/>
      <c r="KDH282" s="715"/>
      <c r="KDI282" s="715"/>
      <c r="KDJ282" s="715"/>
      <c r="KDK282" s="715"/>
      <c r="KDL282" s="715"/>
      <c r="KDM282" s="715"/>
      <c r="KDN282" s="715"/>
      <c r="KDO282" s="715"/>
      <c r="KDP282" s="715"/>
      <c r="KDQ282" s="715"/>
      <c r="KDR282" s="715"/>
      <c r="KDS282" s="715"/>
      <c r="KDT282" s="715"/>
      <c r="KDU282" s="715"/>
      <c r="KDV282" s="715"/>
      <c r="KDW282" s="715"/>
      <c r="KDX282" s="715"/>
      <c r="KDY282" s="715"/>
      <c r="KDZ282" s="715"/>
      <c r="KEA282" s="715"/>
      <c r="KEB282" s="715"/>
      <c r="KEC282" s="715"/>
      <c r="KED282" s="715"/>
      <c r="KEE282" s="715"/>
      <c r="KEF282" s="715"/>
      <c r="KEG282" s="715"/>
      <c r="KEH282" s="715"/>
      <c r="KEI282" s="715"/>
      <c r="KEJ282" s="715"/>
      <c r="KEK282" s="715"/>
      <c r="KEL282" s="715"/>
      <c r="KEM282" s="715"/>
      <c r="KEN282" s="715"/>
      <c r="KEO282" s="715"/>
      <c r="KEP282" s="715"/>
      <c r="KEQ282" s="715"/>
      <c r="KER282" s="715"/>
      <c r="KES282" s="715"/>
      <c r="KET282" s="715"/>
      <c r="KEU282" s="715"/>
      <c r="KEV282" s="715"/>
      <c r="KEW282" s="715"/>
      <c r="KEX282" s="715"/>
      <c r="KEY282" s="715"/>
      <c r="KEZ282" s="715"/>
      <c r="KFA282" s="715"/>
      <c r="KFB282" s="715"/>
      <c r="KFC282" s="715"/>
      <c r="KFD282" s="715"/>
      <c r="KFE282" s="715"/>
      <c r="KGY282" s="715"/>
      <c r="KGZ282" s="715"/>
      <c r="KHA282" s="715"/>
      <c r="KHB282" s="715"/>
      <c r="KHC282" s="715"/>
      <c r="KHD282" s="715"/>
      <c r="KHE282" s="715"/>
      <c r="KHF282" s="715"/>
      <c r="KHG282" s="715"/>
      <c r="KHH282" s="715"/>
      <c r="KHI282" s="715"/>
      <c r="KHJ282" s="715"/>
      <c r="KHK282" s="715"/>
      <c r="KHL282" s="715"/>
      <c r="KHM282" s="715"/>
      <c r="KHN282" s="715"/>
      <c r="KHO282" s="715"/>
      <c r="KHP282" s="715"/>
      <c r="KHQ282" s="715"/>
      <c r="KHR282" s="715"/>
      <c r="KHS282" s="715"/>
      <c r="KHT282" s="715"/>
      <c r="KHU282" s="715"/>
      <c r="KHV282" s="715"/>
      <c r="KHW282" s="715"/>
      <c r="KHX282" s="715"/>
      <c r="KHY282" s="715"/>
      <c r="KHZ282" s="715"/>
      <c r="KIA282" s="715"/>
      <c r="KIB282" s="715"/>
      <c r="KIC282" s="715"/>
      <c r="KID282" s="715"/>
      <c r="KIE282" s="715"/>
      <c r="KIF282" s="715"/>
      <c r="KIG282" s="715"/>
      <c r="KIH282" s="715"/>
      <c r="KII282" s="715"/>
      <c r="KIJ282" s="715"/>
      <c r="KIK282" s="715"/>
      <c r="KIL282" s="715"/>
      <c r="KIM282" s="715"/>
      <c r="KIN282" s="715"/>
      <c r="KIO282" s="715"/>
      <c r="KIP282" s="715"/>
      <c r="KIQ282" s="715"/>
      <c r="KIR282" s="715"/>
      <c r="KIS282" s="715"/>
      <c r="KIT282" s="715"/>
      <c r="KIU282" s="715"/>
      <c r="KIV282" s="715"/>
      <c r="KIW282" s="715"/>
      <c r="KIX282" s="715"/>
      <c r="KIY282" s="715"/>
      <c r="KIZ282" s="715"/>
      <c r="KJA282" s="715"/>
      <c r="KJB282" s="715"/>
      <c r="KJC282" s="715"/>
      <c r="KJD282" s="715"/>
      <c r="KJE282" s="715"/>
      <c r="KJF282" s="715"/>
      <c r="KJG282" s="715"/>
      <c r="KJH282" s="715"/>
      <c r="KJI282" s="715"/>
      <c r="KJJ282" s="715"/>
      <c r="KJK282" s="715"/>
      <c r="KJL282" s="715"/>
      <c r="KJM282" s="715"/>
      <c r="KJN282" s="715"/>
      <c r="KJO282" s="715"/>
      <c r="KLI282" s="715"/>
      <c r="KLJ282" s="715"/>
      <c r="KLK282" s="715"/>
      <c r="KLL282" s="715"/>
      <c r="KLM282" s="715"/>
      <c r="KLN282" s="715"/>
      <c r="KLO282" s="715"/>
      <c r="KLP282" s="715"/>
      <c r="KLQ282" s="715"/>
      <c r="KLR282" s="715"/>
      <c r="KLS282" s="715"/>
      <c r="KLT282" s="715"/>
      <c r="KLU282" s="715"/>
      <c r="KLV282" s="715"/>
      <c r="KLW282" s="715"/>
      <c r="KLX282" s="715"/>
      <c r="KLY282" s="715"/>
      <c r="KLZ282" s="715"/>
      <c r="KMA282" s="715"/>
      <c r="KMB282" s="715"/>
      <c r="KMC282" s="715"/>
      <c r="KMD282" s="715"/>
      <c r="KME282" s="715"/>
      <c r="KMF282" s="715"/>
      <c r="KMG282" s="715"/>
      <c r="KMH282" s="715"/>
      <c r="KMI282" s="715"/>
      <c r="KMJ282" s="715"/>
      <c r="KMK282" s="715"/>
      <c r="KML282" s="715"/>
      <c r="KMM282" s="715"/>
      <c r="KMN282" s="715"/>
      <c r="KMO282" s="715"/>
      <c r="KMP282" s="715"/>
      <c r="KMQ282" s="715"/>
      <c r="KMR282" s="715"/>
      <c r="KMS282" s="715"/>
      <c r="KMT282" s="715"/>
      <c r="KMU282" s="715"/>
      <c r="KMV282" s="715"/>
      <c r="KMW282" s="715"/>
      <c r="KMX282" s="715"/>
      <c r="KMY282" s="715"/>
      <c r="KMZ282" s="715"/>
      <c r="KNA282" s="715"/>
      <c r="KNB282" s="715"/>
      <c r="KNC282" s="715"/>
      <c r="KND282" s="715"/>
      <c r="KNE282" s="715"/>
      <c r="KNF282" s="715"/>
      <c r="KNG282" s="715"/>
      <c r="KNH282" s="715"/>
      <c r="KNI282" s="715"/>
      <c r="KNJ282" s="715"/>
      <c r="KNK282" s="715"/>
      <c r="KNL282" s="715"/>
      <c r="KNM282" s="715"/>
      <c r="KNN282" s="715"/>
      <c r="KNO282" s="715"/>
      <c r="KNP282" s="715"/>
      <c r="KNQ282" s="715"/>
      <c r="KNR282" s="715"/>
      <c r="KNS282" s="715"/>
      <c r="KNT282" s="715"/>
      <c r="KNU282" s="715"/>
      <c r="KNV282" s="715"/>
      <c r="KNW282" s="715"/>
      <c r="KNX282" s="715"/>
      <c r="KNY282" s="715"/>
      <c r="KPS282" s="715"/>
      <c r="KPT282" s="715"/>
      <c r="KPU282" s="715"/>
      <c r="KPV282" s="715"/>
      <c r="KPW282" s="715"/>
      <c r="KPX282" s="715"/>
      <c r="KPY282" s="715"/>
      <c r="KPZ282" s="715"/>
      <c r="KQA282" s="715"/>
      <c r="KQB282" s="715"/>
      <c r="KQC282" s="715"/>
      <c r="KQD282" s="715"/>
      <c r="KQE282" s="715"/>
      <c r="KQF282" s="715"/>
      <c r="KQG282" s="715"/>
      <c r="KQH282" s="715"/>
      <c r="KQI282" s="715"/>
      <c r="KQJ282" s="715"/>
      <c r="KQK282" s="715"/>
      <c r="KQL282" s="715"/>
      <c r="KQM282" s="715"/>
      <c r="KQN282" s="715"/>
      <c r="KQO282" s="715"/>
      <c r="KQP282" s="715"/>
      <c r="KQQ282" s="715"/>
      <c r="KQR282" s="715"/>
      <c r="KQS282" s="715"/>
      <c r="KQT282" s="715"/>
      <c r="KQU282" s="715"/>
      <c r="KQV282" s="715"/>
      <c r="KQW282" s="715"/>
      <c r="KQX282" s="715"/>
      <c r="KQY282" s="715"/>
      <c r="KQZ282" s="715"/>
      <c r="KRA282" s="715"/>
      <c r="KRB282" s="715"/>
      <c r="KRC282" s="715"/>
      <c r="KRD282" s="715"/>
      <c r="KRE282" s="715"/>
      <c r="KRF282" s="715"/>
      <c r="KRG282" s="715"/>
      <c r="KRH282" s="715"/>
      <c r="KRI282" s="715"/>
      <c r="KRJ282" s="715"/>
      <c r="KRK282" s="715"/>
      <c r="KRL282" s="715"/>
      <c r="KRM282" s="715"/>
      <c r="KRN282" s="715"/>
      <c r="KRO282" s="715"/>
      <c r="KRP282" s="715"/>
      <c r="KRQ282" s="715"/>
      <c r="KRR282" s="715"/>
      <c r="KRS282" s="715"/>
      <c r="KRT282" s="715"/>
      <c r="KRU282" s="715"/>
      <c r="KRV282" s="715"/>
      <c r="KRW282" s="715"/>
      <c r="KRX282" s="715"/>
      <c r="KRY282" s="715"/>
      <c r="KRZ282" s="715"/>
      <c r="KSA282" s="715"/>
      <c r="KSB282" s="715"/>
      <c r="KSC282" s="715"/>
      <c r="KSD282" s="715"/>
      <c r="KSE282" s="715"/>
      <c r="KSF282" s="715"/>
      <c r="KSG282" s="715"/>
      <c r="KSH282" s="715"/>
      <c r="KSI282" s="715"/>
      <c r="KUC282" s="715"/>
      <c r="KUD282" s="715"/>
      <c r="KUE282" s="715"/>
      <c r="KUF282" s="715"/>
      <c r="KUG282" s="715"/>
      <c r="KUH282" s="715"/>
      <c r="KUI282" s="715"/>
      <c r="KUJ282" s="715"/>
      <c r="KUK282" s="715"/>
      <c r="KUL282" s="715"/>
      <c r="KUM282" s="715"/>
      <c r="KUN282" s="715"/>
      <c r="KUO282" s="715"/>
      <c r="KUP282" s="715"/>
      <c r="KUQ282" s="715"/>
      <c r="KUR282" s="715"/>
      <c r="KUS282" s="715"/>
      <c r="KUT282" s="715"/>
      <c r="KUU282" s="715"/>
      <c r="KUV282" s="715"/>
      <c r="KUW282" s="715"/>
      <c r="KUX282" s="715"/>
      <c r="KUY282" s="715"/>
      <c r="KUZ282" s="715"/>
      <c r="KVA282" s="715"/>
      <c r="KVB282" s="715"/>
      <c r="KVC282" s="715"/>
      <c r="KVD282" s="715"/>
      <c r="KVE282" s="715"/>
      <c r="KVF282" s="715"/>
      <c r="KVG282" s="715"/>
      <c r="KVH282" s="715"/>
      <c r="KVI282" s="715"/>
      <c r="KVJ282" s="715"/>
      <c r="KVK282" s="715"/>
      <c r="KVL282" s="715"/>
      <c r="KVM282" s="715"/>
      <c r="KVN282" s="715"/>
      <c r="KVO282" s="715"/>
      <c r="KVP282" s="715"/>
      <c r="KVQ282" s="715"/>
      <c r="KVR282" s="715"/>
      <c r="KVS282" s="715"/>
      <c r="KVT282" s="715"/>
      <c r="KVU282" s="715"/>
      <c r="KVV282" s="715"/>
      <c r="KVW282" s="715"/>
      <c r="KVX282" s="715"/>
      <c r="KVY282" s="715"/>
      <c r="KVZ282" s="715"/>
      <c r="KWA282" s="715"/>
      <c r="KWB282" s="715"/>
      <c r="KWC282" s="715"/>
      <c r="KWD282" s="715"/>
      <c r="KWE282" s="715"/>
      <c r="KWF282" s="715"/>
      <c r="KWG282" s="715"/>
      <c r="KWH282" s="715"/>
      <c r="KWI282" s="715"/>
      <c r="KWJ282" s="715"/>
      <c r="KWK282" s="715"/>
      <c r="KWL282" s="715"/>
      <c r="KWM282" s="715"/>
      <c r="KWN282" s="715"/>
      <c r="KWO282" s="715"/>
      <c r="KWP282" s="715"/>
      <c r="KWQ282" s="715"/>
      <c r="KWR282" s="715"/>
      <c r="KWS282" s="715"/>
      <c r="KYM282" s="715"/>
      <c r="KYN282" s="715"/>
      <c r="KYO282" s="715"/>
      <c r="KYP282" s="715"/>
      <c r="KYQ282" s="715"/>
      <c r="KYR282" s="715"/>
      <c r="KYS282" s="715"/>
      <c r="KYT282" s="715"/>
      <c r="KYU282" s="715"/>
      <c r="KYV282" s="715"/>
      <c r="KYW282" s="715"/>
      <c r="KYX282" s="715"/>
      <c r="KYY282" s="715"/>
      <c r="KYZ282" s="715"/>
      <c r="KZA282" s="715"/>
      <c r="KZB282" s="715"/>
      <c r="KZC282" s="715"/>
      <c r="KZD282" s="715"/>
      <c r="KZE282" s="715"/>
      <c r="KZF282" s="715"/>
      <c r="KZG282" s="715"/>
      <c r="KZH282" s="715"/>
      <c r="KZI282" s="715"/>
      <c r="KZJ282" s="715"/>
      <c r="KZK282" s="715"/>
      <c r="KZL282" s="715"/>
      <c r="KZM282" s="715"/>
      <c r="KZN282" s="715"/>
      <c r="KZO282" s="715"/>
      <c r="KZP282" s="715"/>
      <c r="KZQ282" s="715"/>
      <c r="KZR282" s="715"/>
      <c r="KZS282" s="715"/>
      <c r="KZT282" s="715"/>
      <c r="KZU282" s="715"/>
      <c r="KZV282" s="715"/>
      <c r="KZW282" s="715"/>
      <c r="KZX282" s="715"/>
      <c r="KZY282" s="715"/>
      <c r="KZZ282" s="715"/>
      <c r="LAA282" s="715"/>
      <c r="LAB282" s="715"/>
      <c r="LAC282" s="715"/>
      <c r="LAD282" s="715"/>
      <c r="LAE282" s="715"/>
      <c r="LAF282" s="715"/>
      <c r="LAG282" s="715"/>
      <c r="LAH282" s="715"/>
      <c r="LAI282" s="715"/>
      <c r="LAJ282" s="715"/>
      <c r="LAK282" s="715"/>
      <c r="LAL282" s="715"/>
      <c r="LAM282" s="715"/>
      <c r="LAN282" s="715"/>
      <c r="LAO282" s="715"/>
      <c r="LAP282" s="715"/>
      <c r="LAQ282" s="715"/>
      <c r="LAR282" s="715"/>
      <c r="LAS282" s="715"/>
      <c r="LAT282" s="715"/>
      <c r="LAU282" s="715"/>
      <c r="LAV282" s="715"/>
      <c r="LAW282" s="715"/>
      <c r="LAX282" s="715"/>
      <c r="LAY282" s="715"/>
      <c r="LAZ282" s="715"/>
      <c r="LBA282" s="715"/>
      <c r="LBB282" s="715"/>
      <c r="LBC282" s="715"/>
      <c r="LCW282" s="715"/>
      <c r="LCX282" s="715"/>
      <c r="LCY282" s="715"/>
      <c r="LCZ282" s="715"/>
      <c r="LDA282" s="715"/>
      <c r="LDB282" s="715"/>
      <c r="LDC282" s="715"/>
      <c r="LDD282" s="715"/>
      <c r="LDE282" s="715"/>
      <c r="LDF282" s="715"/>
      <c r="LDG282" s="715"/>
      <c r="LDH282" s="715"/>
      <c r="LDI282" s="715"/>
      <c r="LDJ282" s="715"/>
      <c r="LDK282" s="715"/>
      <c r="LDL282" s="715"/>
      <c r="LDM282" s="715"/>
      <c r="LDN282" s="715"/>
      <c r="LDO282" s="715"/>
      <c r="LDP282" s="715"/>
      <c r="LDQ282" s="715"/>
      <c r="LDR282" s="715"/>
      <c r="LDS282" s="715"/>
      <c r="LDT282" s="715"/>
      <c r="LDU282" s="715"/>
      <c r="LDV282" s="715"/>
      <c r="LDW282" s="715"/>
      <c r="LDX282" s="715"/>
      <c r="LDY282" s="715"/>
      <c r="LDZ282" s="715"/>
      <c r="LEA282" s="715"/>
      <c r="LEB282" s="715"/>
      <c r="LEC282" s="715"/>
      <c r="LED282" s="715"/>
      <c r="LEE282" s="715"/>
      <c r="LEF282" s="715"/>
      <c r="LEG282" s="715"/>
      <c r="LEH282" s="715"/>
      <c r="LEI282" s="715"/>
      <c r="LEJ282" s="715"/>
      <c r="LEK282" s="715"/>
      <c r="LEL282" s="715"/>
      <c r="LEM282" s="715"/>
      <c r="LEN282" s="715"/>
      <c r="LEO282" s="715"/>
      <c r="LEP282" s="715"/>
      <c r="LEQ282" s="715"/>
      <c r="LER282" s="715"/>
      <c r="LES282" s="715"/>
      <c r="LET282" s="715"/>
      <c r="LEU282" s="715"/>
      <c r="LEV282" s="715"/>
      <c r="LEW282" s="715"/>
      <c r="LEX282" s="715"/>
      <c r="LEY282" s="715"/>
      <c r="LEZ282" s="715"/>
      <c r="LFA282" s="715"/>
      <c r="LFB282" s="715"/>
      <c r="LFC282" s="715"/>
      <c r="LFD282" s="715"/>
      <c r="LFE282" s="715"/>
      <c r="LFF282" s="715"/>
      <c r="LFG282" s="715"/>
      <c r="LFH282" s="715"/>
      <c r="LFI282" s="715"/>
      <c r="LFJ282" s="715"/>
      <c r="LFK282" s="715"/>
      <c r="LFL282" s="715"/>
      <c r="LFM282" s="715"/>
      <c r="LHG282" s="715"/>
      <c r="LHH282" s="715"/>
      <c r="LHI282" s="715"/>
      <c r="LHJ282" s="715"/>
      <c r="LHK282" s="715"/>
      <c r="LHL282" s="715"/>
      <c r="LHM282" s="715"/>
      <c r="LHN282" s="715"/>
      <c r="LHO282" s="715"/>
      <c r="LHP282" s="715"/>
      <c r="LHQ282" s="715"/>
      <c r="LHR282" s="715"/>
      <c r="LHS282" s="715"/>
      <c r="LHT282" s="715"/>
      <c r="LHU282" s="715"/>
      <c r="LHV282" s="715"/>
      <c r="LHW282" s="715"/>
      <c r="LHX282" s="715"/>
      <c r="LHY282" s="715"/>
      <c r="LHZ282" s="715"/>
      <c r="LIA282" s="715"/>
      <c r="LIB282" s="715"/>
      <c r="LIC282" s="715"/>
      <c r="LID282" s="715"/>
      <c r="LIE282" s="715"/>
      <c r="LIF282" s="715"/>
      <c r="LIG282" s="715"/>
      <c r="LIH282" s="715"/>
      <c r="LII282" s="715"/>
      <c r="LIJ282" s="715"/>
      <c r="LIK282" s="715"/>
      <c r="LIL282" s="715"/>
      <c r="LIM282" s="715"/>
      <c r="LIN282" s="715"/>
      <c r="LIO282" s="715"/>
      <c r="LIP282" s="715"/>
      <c r="LIQ282" s="715"/>
      <c r="LIR282" s="715"/>
      <c r="LIS282" s="715"/>
      <c r="LIT282" s="715"/>
      <c r="LIU282" s="715"/>
      <c r="LIV282" s="715"/>
      <c r="LIW282" s="715"/>
      <c r="LIX282" s="715"/>
      <c r="LIY282" s="715"/>
      <c r="LIZ282" s="715"/>
      <c r="LJA282" s="715"/>
      <c r="LJB282" s="715"/>
      <c r="LJC282" s="715"/>
      <c r="LJD282" s="715"/>
      <c r="LJE282" s="715"/>
      <c r="LJF282" s="715"/>
      <c r="LJG282" s="715"/>
      <c r="LJH282" s="715"/>
      <c r="LJI282" s="715"/>
      <c r="LJJ282" s="715"/>
      <c r="LJK282" s="715"/>
      <c r="LJL282" s="715"/>
      <c r="LJM282" s="715"/>
      <c r="LJN282" s="715"/>
      <c r="LJO282" s="715"/>
      <c r="LJP282" s="715"/>
      <c r="LJQ282" s="715"/>
      <c r="LJR282" s="715"/>
      <c r="LJS282" s="715"/>
      <c r="LJT282" s="715"/>
      <c r="LJU282" s="715"/>
      <c r="LJV282" s="715"/>
      <c r="LJW282" s="715"/>
      <c r="LLQ282" s="715"/>
      <c r="LLR282" s="715"/>
      <c r="LLS282" s="715"/>
      <c r="LLT282" s="715"/>
      <c r="LLU282" s="715"/>
      <c r="LLV282" s="715"/>
      <c r="LLW282" s="715"/>
      <c r="LLX282" s="715"/>
      <c r="LLY282" s="715"/>
      <c r="LLZ282" s="715"/>
      <c r="LMA282" s="715"/>
      <c r="LMB282" s="715"/>
      <c r="LMC282" s="715"/>
      <c r="LMD282" s="715"/>
      <c r="LME282" s="715"/>
      <c r="LMF282" s="715"/>
      <c r="LMG282" s="715"/>
      <c r="LMH282" s="715"/>
      <c r="LMI282" s="715"/>
      <c r="LMJ282" s="715"/>
      <c r="LMK282" s="715"/>
      <c r="LML282" s="715"/>
      <c r="LMM282" s="715"/>
      <c r="LMN282" s="715"/>
      <c r="LMO282" s="715"/>
      <c r="LMP282" s="715"/>
      <c r="LMQ282" s="715"/>
      <c r="LMR282" s="715"/>
      <c r="LMS282" s="715"/>
      <c r="LMT282" s="715"/>
      <c r="LMU282" s="715"/>
      <c r="LMV282" s="715"/>
      <c r="LMW282" s="715"/>
      <c r="LMX282" s="715"/>
      <c r="LMY282" s="715"/>
      <c r="LMZ282" s="715"/>
      <c r="LNA282" s="715"/>
      <c r="LNB282" s="715"/>
      <c r="LNC282" s="715"/>
      <c r="LND282" s="715"/>
      <c r="LNE282" s="715"/>
      <c r="LNF282" s="715"/>
      <c r="LNG282" s="715"/>
      <c r="LNH282" s="715"/>
      <c r="LNI282" s="715"/>
      <c r="LNJ282" s="715"/>
      <c r="LNK282" s="715"/>
      <c r="LNL282" s="715"/>
      <c r="LNM282" s="715"/>
      <c r="LNN282" s="715"/>
      <c r="LNO282" s="715"/>
      <c r="LNP282" s="715"/>
      <c r="LNQ282" s="715"/>
      <c r="LNR282" s="715"/>
      <c r="LNS282" s="715"/>
      <c r="LNT282" s="715"/>
      <c r="LNU282" s="715"/>
      <c r="LNV282" s="715"/>
      <c r="LNW282" s="715"/>
      <c r="LNX282" s="715"/>
      <c r="LNY282" s="715"/>
      <c r="LNZ282" s="715"/>
      <c r="LOA282" s="715"/>
      <c r="LOB282" s="715"/>
      <c r="LOC282" s="715"/>
      <c r="LOD282" s="715"/>
      <c r="LOE282" s="715"/>
      <c r="LOF282" s="715"/>
      <c r="LOG282" s="715"/>
      <c r="LQA282" s="715"/>
      <c r="LQB282" s="715"/>
      <c r="LQC282" s="715"/>
      <c r="LQD282" s="715"/>
      <c r="LQE282" s="715"/>
      <c r="LQF282" s="715"/>
      <c r="LQG282" s="715"/>
      <c r="LQH282" s="715"/>
      <c r="LQI282" s="715"/>
      <c r="LQJ282" s="715"/>
      <c r="LQK282" s="715"/>
      <c r="LQL282" s="715"/>
      <c r="LQM282" s="715"/>
      <c r="LQN282" s="715"/>
      <c r="LQO282" s="715"/>
      <c r="LQP282" s="715"/>
      <c r="LQQ282" s="715"/>
      <c r="LQR282" s="715"/>
      <c r="LQS282" s="715"/>
      <c r="LQT282" s="715"/>
      <c r="LQU282" s="715"/>
      <c r="LQV282" s="715"/>
      <c r="LQW282" s="715"/>
      <c r="LQX282" s="715"/>
      <c r="LQY282" s="715"/>
      <c r="LQZ282" s="715"/>
      <c r="LRA282" s="715"/>
      <c r="LRB282" s="715"/>
      <c r="LRC282" s="715"/>
      <c r="LRD282" s="715"/>
      <c r="LRE282" s="715"/>
      <c r="LRF282" s="715"/>
      <c r="LRG282" s="715"/>
      <c r="LRH282" s="715"/>
      <c r="LRI282" s="715"/>
      <c r="LRJ282" s="715"/>
      <c r="LRK282" s="715"/>
      <c r="LRL282" s="715"/>
      <c r="LRM282" s="715"/>
      <c r="LRN282" s="715"/>
      <c r="LRO282" s="715"/>
      <c r="LRP282" s="715"/>
      <c r="LRQ282" s="715"/>
      <c r="LRR282" s="715"/>
      <c r="LRS282" s="715"/>
      <c r="LRT282" s="715"/>
      <c r="LRU282" s="715"/>
      <c r="LRV282" s="715"/>
      <c r="LRW282" s="715"/>
      <c r="LRX282" s="715"/>
      <c r="LRY282" s="715"/>
      <c r="LRZ282" s="715"/>
      <c r="LSA282" s="715"/>
      <c r="LSB282" s="715"/>
      <c r="LSC282" s="715"/>
      <c r="LSD282" s="715"/>
      <c r="LSE282" s="715"/>
      <c r="LSF282" s="715"/>
      <c r="LSG282" s="715"/>
      <c r="LSH282" s="715"/>
      <c r="LSI282" s="715"/>
      <c r="LSJ282" s="715"/>
      <c r="LSK282" s="715"/>
      <c r="LSL282" s="715"/>
      <c r="LSM282" s="715"/>
      <c r="LSN282" s="715"/>
      <c r="LSO282" s="715"/>
      <c r="LSP282" s="715"/>
      <c r="LSQ282" s="715"/>
      <c r="LUK282" s="715"/>
      <c r="LUL282" s="715"/>
      <c r="LUM282" s="715"/>
      <c r="LUN282" s="715"/>
      <c r="LUO282" s="715"/>
      <c r="LUP282" s="715"/>
      <c r="LUQ282" s="715"/>
      <c r="LUR282" s="715"/>
      <c r="LUS282" s="715"/>
      <c r="LUT282" s="715"/>
      <c r="LUU282" s="715"/>
      <c r="LUV282" s="715"/>
      <c r="LUW282" s="715"/>
      <c r="LUX282" s="715"/>
      <c r="LUY282" s="715"/>
      <c r="LUZ282" s="715"/>
      <c r="LVA282" s="715"/>
      <c r="LVB282" s="715"/>
      <c r="LVC282" s="715"/>
      <c r="LVD282" s="715"/>
      <c r="LVE282" s="715"/>
      <c r="LVF282" s="715"/>
      <c r="LVG282" s="715"/>
      <c r="LVH282" s="715"/>
      <c r="LVI282" s="715"/>
      <c r="LVJ282" s="715"/>
      <c r="LVK282" s="715"/>
      <c r="LVL282" s="715"/>
      <c r="LVM282" s="715"/>
      <c r="LVN282" s="715"/>
      <c r="LVO282" s="715"/>
      <c r="LVP282" s="715"/>
      <c r="LVQ282" s="715"/>
      <c r="LVR282" s="715"/>
      <c r="LVS282" s="715"/>
      <c r="LVT282" s="715"/>
      <c r="LVU282" s="715"/>
      <c r="LVV282" s="715"/>
      <c r="LVW282" s="715"/>
      <c r="LVX282" s="715"/>
      <c r="LVY282" s="715"/>
      <c r="LVZ282" s="715"/>
      <c r="LWA282" s="715"/>
      <c r="LWB282" s="715"/>
      <c r="LWC282" s="715"/>
      <c r="LWD282" s="715"/>
      <c r="LWE282" s="715"/>
      <c r="LWF282" s="715"/>
      <c r="LWG282" s="715"/>
      <c r="LWH282" s="715"/>
      <c r="LWI282" s="715"/>
      <c r="LWJ282" s="715"/>
      <c r="LWK282" s="715"/>
      <c r="LWL282" s="715"/>
      <c r="LWM282" s="715"/>
      <c r="LWN282" s="715"/>
      <c r="LWO282" s="715"/>
      <c r="LWP282" s="715"/>
      <c r="LWQ282" s="715"/>
      <c r="LWR282" s="715"/>
      <c r="LWS282" s="715"/>
      <c r="LWT282" s="715"/>
      <c r="LWU282" s="715"/>
      <c r="LWV282" s="715"/>
      <c r="LWW282" s="715"/>
      <c r="LWX282" s="715"/>
      <c r="LWY282" s="715"/>
      <c r="LWZ282" s="715"/>
      <c r="LXA282" s="715"/>
      <c r="LYU282" s="715"/>
      <c r="LYV282" s="715"/>
      <c r="LYW282" s="715"/>
      <c r="LYX282" s="715"/>
      <c r="LYY282" s="715"/>
      <c r="LYZ282" s="715"/>
      <c r="LZA282" s="715"/>
      <c r="LZB282" s="715"/>
      <c r="LZC282" s="715"/>
      <c r="LZD282" s="715"/>
      <c r="LZE282" s="715"/>
      <c r="LZF282" s="715"/>
      <c r="LZG282" s="715"/>
      <c r="LZH282" s="715"/>
      <c r="LZI282" s="715"/>
      <c r="LZJ282" s="715"/>
      <c r="LZK282" s="715"/>
      <c r="LZL282" s="715"/>
      <c r="LZM282" s="715"/>
      <c r="LZN282" s="715"/>
      <c r="LZO282" s="715"/>
      <c r="LZP282" s="715"/>
      <c r="LZQ282" s="715"/>
      <c r="LZR282" s="715"/>
      <c r="LZS282" s="715"/>
      <c r="LZT282" s="715"/>
      <c r="LZU282" s="715"/>
      <c r="LZV282" s="715"/>
      <c r="LZW282" s="715"/>
      <c r="LZX282" s="715"/>
      <c r="LZY282" s="715"/>
      <c r="LZZ282" s="715"/>
      <c r="MAA282" s="715"/>
      <c r="MAB282" s="715"/>
      <c r="MAC282" s="715"/>
      <c r="MAD282" s="715"/>
      <c r="MAE282" s="715"/>
      <c r="MAF282" s="715"/>
      <c r="MAG282" s="715"/>
      <c r="MAH282" s="715"/>
      <c r="MAI282" s="715"/>
      <c r="MAJ282" s="715"/>
      <c r="MAK282" s="715"/>
      <c r="MAL282" s="715"/>
      <c r="MAM282" s="715"/>
      <c r="MAN282" s="715"/>
      <c r="MAO282" s="715"/>
      <c r="MAP282" s="715"/>
      <c r="MAQ282" s="715"/>
      <c r="MAR282" s="715"/>
      <c r="MAS282" s="715"/>
      <c r="MAT282" s="715"/>
      <c r="MAU282" s="715"/>
      <c r="MAV282" s="715"/>
      <c r="MAW282" s="715"/>
      <c r="MAX282" s="715"/>
      <c r="MAY282" s="715"/>
      <c r="MAZ282" s="715"/>
      <c r="MBA282" s="715"/>
      <c r="MBB282" s="715"/>
      <c r="MBC282" s="715"/>
      <c r="MBD282" s="715"/>
      <c r="MBE282" s="715"/>
      <c r="MBF282" s="715"/>
      <c r="MBG282" s="715"/>
      <c r="MBH282" s="715"/>
      <c r="MBI282" s="715"/>
      <c r="MBJ282" s="715"/>
      <c r="MBK282" s="715"/>
      <c r="MDE282" s="715"/>
      <c r="MDF282" s="715"/>
      <c r="MDG282" s="715"/>
      <c r="MDH282" s="715"/>
      <c r="MDI282" s="715"/>
      <c r="MDJ282" s="715"/>
      <c r="MDK282" s="715"/>
      <c r="MDL282" s="715"/>
      <c r="MDM282" s="715"/>
      <c r="MDN282" s="715"/>
      <c r="MDO282" s="715"/>
      <c r="MDP282" s="715"/>
      <c r="MDQ282" s="715"/>
      <c r="MDR282" s="715"/>
      <c r="MDS282" s="715"/>
      <c r="MDT282" s="715"/>
      <c r="MDU282" s="715"/>
      <c r="MDV282" s="715"/>
      <c r="MDW282" s="715"/>
      <c r="MDX282" s="715"/>
      <c r="MDY282" s="715"/>
      <c r="MDZ282" s="715"/>
      <c r="MEA282" s="715"/>
      <c r="MEB282" s="715"/>
      <c r="MEC282" s="715"/>
      <c r="MED282" s="715"/>
      <c r="MEE282" s="715"/>
      <c r="MEF282" s="715"/>
      <c r="MEG282" s="715"/>
      <c r="MEH282" s="715"/>
      <c r="MEI282" s="715"/>
      <c r="MEJ282" s="715"/>
      <c r="MEK282" s="715"/>
      <c r="MEL282" s="715"/>
      <c r="MEM282" s="715"/>
      <c r="MEN282" s="715"/>
      <c r="MEO282" s="715"/>
      <c r="MEP282" s="715"/>
      <c r="MEQ282" s="715"/>
      <c r="MER282" s="715"/>
      <c r="MES282" s="715"/>
      <c r="MET282" s="715"/>
      <c r="MEU282" s="715"/>
      <c r="MEV282" s="715"/>
      <c r="MEW282" s="715"/>
      <c r="MEX282" s="715"/>
      <c r="MEY282" s="715"/>
      <c r="MEZ282" s="715"/>
      <c r="MFA282" s="715"/>
      <c r="MFB282" s="715"/>
      <c r="MFC282" s="715"/>
      <c r="MFD282" s="715"/>
      <c r="MFE282" s="715"/>
      <c r="MFF282" s="715"/>
      <c r="MFG282" s="715"/>
      <c r="MFH282" s="715"/>
      <c r="MFI282" s="715"/>
      <c r="MFJ282" s="715"/>
      <c r="MFK282" s="715"/>
      <c r="MFL282" s="715"/>
      <c r="MFM282" s="715"/>
      <c r="MFN282" s="715"/>
      <c r="MFO282" s="715"/>
      <c r="MFP282" s="715"/>
      <c r="MFQ282" s="715"/>
      <c r="MFR282" s="715"/>
      <c r="MFS282" s="715"/>
      <c r="MFT282" s="715"/>
      <c r="MFU282" s="715"/>
      <c r="MHO282" s="715"/>
      <c r="MHP282" s="715"/>
      <c r="MHQ282" s="715"/>
      <c r="MHR282" s="715"/>
      <c r="MHS282" s="715"/>
      <c r="MHT282" s="715"/>
      <c r="MHU282" s="715"/>
      <c r="MHV282" s="715"/>
      <c r="MHW282" s="715"/>
      <c r="MHX282" s="715"/>
      <c r="MHY282" s="715"/>
      <c r="MHZ282" s="715"/>
      <c r="MIA282" s="715"/>
      <c r="MIB282" s="715"/>
      <c r="MIC282" s="715"/>
      <c r="MID282" s="715"/>
      <c r="MIE282" s="715"/>
      <c r="MIF282" s="715"/>
      <c r="MIG282" s="715"/>
      <c r="MIH282" s="715"/>
      <c r="MII282" s="715"/>
      <c r="MIJ282" s="715"/>
      <c r="MIK282" s="715"/>
      <c r="MIL282" s="715"/>
      <c r="MIM282" s="715"/>
      <c r="MIN282" s="715"/>
      <c r="MIO282" s="715"/>
      <c r="MIP282" s="715"/>
      <c r="MIQ282" s="715"/>
      <c r="MIR282" s="715"/>
      <c r="MIS282" s="715"/>
      <c r="MIT282" s="715"/>
      <c r="MIU282" s="715"/>
      <c r="MIV282" s="715"/>
      <c r="MIW282" s="715"/>
      <c r="MIX282" s="715"/>
      <c r="MIY282" s="715"/>
      <c r="MIZ282" s="715"/>
      <c r="MJA282" s="715"/>
      <c r="MJB282" s="715"/>
      <c r="MJC282" s="715"/>
      <c r="MJD282" s="715"/>
      <c r="MJE282" s="715"/>
      <c r="MJF282" s="715"/>
      <c r="MJG282" s="715"/>
      <c r="MJH282" s="715"/>
      <c r="MJI282" s="715"/>
      <c r="MJJ282" s="715"/>
      <c r="MJK282" s="715"/>
      <c r="MJL282" s="715"/>
      <c r="MJM282" s="715"/>
      <c r="MJN282" s="715"/>
      <c r="MJO282" s="715"/>
      <c r="MJP282" s="715"/>
      <c r="MJQ282" s="715"/>
      <c r="MJR282" s="715"/>
      <c r="MJS282" s="715"/>
      <c r="MJT282" s="715"/>
      <c r="MJU282" s="715"/>
      <c r="MJV282" s="715"/>
      <c r="MJW282" s="715"/>
      <c r="MJX282" s="715"/>
      <c r="MJY282" s="715"/>
      <c r="MJZ282" s="715"/>
      <c r="MKA282" s="715"/>
      <c r="MKB282" s="715"/>
      <c r="MKC282" s="715"/>
      <c r="MKD282" s="715"/>
      <c r="MKE282" s="715"/>
      <c r="MLY282" s="715"/>
      <c r="MLZ282" s="715"/>
      <c r="MMA282" s="715"/>
      <c r="MMB282" s="715"/>
      <c r="MMC282" s="715"/>
      <c r="MMD282" s="715"/>
      <c r="MME282" s="715"/>
      <c r="MMF282" s="715"/>
      <c r="MMG282" s="715"/>
      <c r="MMH282" s="715"/>
      <c r="MMI282" s="715"/>
      <c r="MMJ282" s="715"/>
      <c r="MMK282" s="715"/>
      <c r="MML282" s="715"/>
      <c r="MMM282" s="715"/>
      <c r="MMN282" s="715"/>
      <c r="MMO282" s="715"/>
      <c r="MMP282" s="715"/>
      <c r="MMQ282" s="715"/>
      <c r="MMR282" s="715"/>
      <c r="MMS282" s="715"/>
      <c r="MMT282" s="715"/>
      <c r="MMU282" s="715"/>
      <c r="MMV282" s="715"/>
      <c r="MMW282" s="715"/>
      <c r="MMX282" s="715"/>
      <c r="MMY282" s="715"/>
      <c r="MMZ282" s="715"/>
      <c r="MNA282" s="715"/>
      <c r="MNB282" s="715"/>
      <c r="MNC282" s="715"/>
      <c r="MND282" s="715"/>
      <c r="MNE282" s="715"/>
      <c r="MNF282" s="715"/>
      <c r="MNG282" s="715"/>
      <c r="MNH282" s="715"/>
      <c r="MNI282" s="715"/>
      <c r="MNJ282" s="715"/>
      <c r="MNK282" s="715"/>
      <c r="MNL282" s="715"/>
      <c r="MNM282" s="715"/>
      <c r="MNN282" s="715"/>
      <c r="MNO282" s="715"/>
      <c r="MNP282" s="715"/>
      <c r="MNQ282" s="715"/>
      <c r="MNR282" s="715"/>
      <c r="MNS282" s="715"/>
      <c r="MNT282" s="715"/>
      <c r="MNU282" s="715"/>
      <c r="MNV282" s="715"/>
      <c r="MNW282" s="715"/>
      <c r="MNX282" s="715"/>
      <c r="MNY282" s="715"/>
      <c r="MNZ282" s="715"/>
      <c r="MOA282" s="715"/>
      <c r="MOB282" s="715"/>
      <c r="MOC282" s="715"/>
      <c r="MOD282" s="715"/>
      <c r="MOE282" s="715"/>
      <c r="MOF282" s="715"/>
      <c r="MOG282" s="715"/>
      <c r="MOH282" s="715"/>
      <c r="MOI282" s="715"/>
      <c r="MOJ282" s="715"/>
      <c r="MOK282" s="715"/>
      <c r="MOL282" s="715"/>
      <c r="MOM282" s="715"/>
      <c r="MON282" s="715"/>
      <c r="MOO282" s="715"/>
      <c r="MQI282" s="715"/>
      <c r="MQJ282" s="715"/>
      <c r="MQK282" s="715"/>
      <c r="MQL282" s="715"/>
      <c r="MQM282" s="715"/>
      <c r="MQN282" s="715"/>
      <c r="MQO282" s="715"/>
      <c r="MQP282" s="715"/>
      <c r="MQQ282" s="715"/>
      <c r="MQR282" s="715"/>
      <c r="MQS282" s="715"/>
      <c r="MQT282" s="715"/>
      <c r="MQU282" s="715"/>
      <c r="MQV282" s="715"/>
      <c r="MQW282" s="715"/>
      <c r="MQX282" s="715"/>
      <c r="MQY282" s="715"/>
      <c r="MQZ282" s="715"/>
      <c r="MRA282" s="715"/>
      <c r="MRB282" s="715"/>
      <c r="MRC282" s="715"/>
      <c r="MRD282" s="715"/>
      <c r="MRE282" s="715"/>
      <c r="MRF282" s="715"/>
      <c r="MRG282" s="715"/>
      <c r="MRH282" s="715"/>
      <c r="MRI282" s="715"/>
      <c r="MRJ282" s="715"/>
      <c r="MRK282" s="715"/>
      <c r="MRL282" s="715"/>
      <c r="MRM282" s="715"/>
      <c r="MRN282" s="715"/>
      <c r="MRO282" s="715"/>
      <c r="MRP282" s="715"/>
      <c r="MRQ282" s="715"/>
      <c r="MRR282" s="715"/>
      <c r="MRS282" s="715"/>
      <c r="MRT282" s="715"/>
      <c r="MRU282" s="715"/>
      <c r="MRV282" s="715"/>
      <c r="MRW282" s="715"/>
      <c r="MRX282" s="715"/>
      <c r="MRY282" s="715"/>
      <c r="MRZ282" s="715"/>
      <c r="MSA282" s="715"/>
      <c r="MSB282" s="715"/>
      <c r="MSC282" s="715"/>
      <c r="MSD282" s="715"/>
      <c r="MSE282" s="715"/>
      <c r="MSF282" s="715"/>
      <c r="MSG282" s="715"/>
      <c r="MSH282" s="715"/>
      <c r="MSI282" s="715"/>
      <c r="MSJ282" s="715"/>
      <c r="MSK282" s="715"/>
      <c r="MSL282" s="715"/>
      <c r="MSM282" s="715"/>
      <c r="MSN282" s="715"/>
      <c r="MSO282" s="715"/>
      <c r="MSP282" s="715"/>
      <c r="MSQ282" s="715"/>
      <c r="MSR282" s="715"/>
      <c r="MSS282" s="715"/>
      <c r="MST282" s="715"/>
      <c r="MSU282" s="715"/>
      <c r="MSV282" s="715"/>
      <c r="MSW282" s="715"/>
      <c r="MSX282" s="715"/>
      <c r="MSY282" s="715"/>
      <c r="MUS282" s="715"/>
      <c r="MUT282" s="715"/>
      <c r="MUU282" s="715"/>
      <c r="MUV282" s="715"/>
      <c r="MUW282" s="715"/>
      <c r="MUX282" s="715"/>
      <c r="MUY282" s="715"/>
      <c r="MUZ282" s="715"/>
      <c r="MVA282" s="715"/>
      <c r="MVB282" s="715"/>
      <c r="MVC282" s="715"/>
      <c r="MVD282" s="715"/>
      <c r="MVE282" s="715"/>
      <c r="MVF282" s="715"/>
      <c r="MVG282" s="715"/>
      <c r="MVH282" s="715"/>
      <c r="MVI282" s="715"/>
      <c r="MVJ282" s="715"/>
      <c r="MVK282" s="715"/>
      <c r="MVL282" s="715"/>
      <c r="MVM282" s="715"/>
      <c r="MVN282" s="715"/>
      <c r="MVO282" s="715"/>
      <c r="MVP282" s="715"/>
      <c r="MVQ282" s="715"/>
      <c r="MVR282" s="715"/>
      <c r="MVS282" s="715"/>
      <c r="MVT282" s="715"/>
      <c r="MVU282" s="715"/>
      <c r="MVV282" s="715"/>
      <c r="MVW282" s="715"/>
      <c r="MVX282" s="715"/>
      <c r="MVY282" s="715"/>
      <c r="MVZ282" s="715"/>
      <c r="MWA282" s="715"/>
      <c r="MWB282" s="715"/>
      <c r="MWC282" s="715"/>
      <c r="MWD282" s="715"/>
      <c r="MWE282" s="715"/>
      <c r="MWF282" s="715"/>
      <c r="MWG282" s="715"/>
      <c r="MWH282" s="715"/>
      <c r="MWI282" s="715"/>
      <c r="MWJ282" s="715"/>
      <c r="MWK282" s="715"/>
      <c r="MWL282" s="715"/>
      <c r="MWM282" s="715"/>
      <c r="MWN282" s="715"/>
      <c r="MWO282" s="715"/>
      <c r="MWP282" s="715"/>
      <c r="MWQ282" s="715"/>
      <c r="MWR282" s="715"/>
      <c r="MWS282" s="715"/>
      <c r="MWT282" s="715"/>
      <c r="MWU282" s="715"/>
      <c r="MWV282" s="715"/>
      <c r="MWW282" s="715"/>
      <c r="MWX282" s="715"/>
      <c r="MWY282" s="715"/>
      <c r="MWZ282" s="715"/>
      <c r="MXA282" s="715"/>
      <c r="MXB282" s="715"/>
      <c r="MXC282" s="715"/>
      <c r="MXD282" s="715"/>
      <c r="MXE282" s="715"/>
      <c r="MXF282" s="715"/>
      <c r="MXG282" s="715"/>
      <c r="MXH282" s="715"/>
      <c r="MXI282" s="715"/>
      <c r="MZC282" s="715"/>
      <c r="MZD282" s="715"/>
      <c r="MZE282" s="715"/>
      <c r="MZF282" s="715"/>
      <c r="MZG282" s="715"/>
      <c r="MZH282" s="715"/>
      <c r="MZI282" s="715"/>
      <c r="MZJ282" s="715"/>
      <c r="MZK282" s="715"/>
      <c r="MZL282" s="715"/>
      <c r="MZM282" s="715"/>
      <c r="MZN282" s="715"/>
      <c r="MZO282" s="715"/>
      <c r="MZP282" s="715"/>
      <c r="MZQ282" s="715"/>
      <c r="MZR282" s="715"/>
      <c r="MZS282" s="715"/>
      <c r="MZT282" s="715"/>
      <c r="MZU282" s="715"/>
      <c r="MZV282" s="715"/>
      <c r="MZW282" s="715"/>
      <c r="MZX282" s="715"/>
      <c r="MZY282" s="715"/>
      <c r="MZZ282" s="715"/>
      <c r="NAA282" s="715"/>
      <c r="NAB282" s="715"/>
      <c r="NAC282" s="715"/>
      <c r="NAD282" s="715"/>
      <c r="NAE282" s="715"/>
      <c r="NAF282" s="715"/>
      <c r="NAG282" s="715"/>
      <c r="NAH282" s="715"/>
      <c r="NAI282" s="715"/>
      <c r="NAJ282" s="715"/>
      <c r="NAK282" s="715"/>
      <c r="NAL282" s="715"/>
      <c r="NAM282" s="715"/>
      <c r="NAN282" s="715"/>
      <c r="NAO282" s="715"/>
      <c r="NAP282" s="715"/>
      <c r="NAQ282" s="715"/>
      <c r="NAR282" s="715"/>
      <c r="NAS282" s="715"/>
      <c r="NAT282" s="715"/>
      <c r="NAU282" s="715"/>
      <c r="NAV282" s="715"/>
      <c r="NAW282" s="715"/>
      <c r="NAX282" s="715"/>
      <c r="NAY282" s="715"/>
      <c r="NAZ282" s="715"/>
      <c r="NBA282" s="715"/>
      <c r="NBB282" s="715"/>
      <c r="NBC282" s="715"/>
      <c r="NBD282" s="715"/>
      <c r="NBE282" s="715"/>
      <c r="NBF282" s="715"/>
      <c r="NBG282" s="715"/>
      <c r="NBH282" s="715"/>
      <c r="NBI282" s="715"/>
      <c r="NBJ282" s="715"/>
      <c r="NBK282" s="715"/>
      <c r="NBL282" s="715"/>
      <c r="NBM282" s="715"/>
      <c r="NBN282" s="715"/>
      <c r="NBO282" s="715"/>
      <c r="NBP282" s="715"/>
      <c r="NBQ282" s="715"/>
      <c r="NBR282" s="715"/>
      <c r="NBS282" s="715"/>
      <c r="NDM282" s="715"/>
      <c r="NDN282" s="715"/>
      <c r="NDO282" s="715"/>
      <c r="NDP282" s="715"/>
      <c r="NDQ282" s="715"/>
      <c r="NDR282" s="715"/>
      <c r="NDS282" s="715"/>
      <c r="NDT282" s="715"/>
      <c r="NDU282" s="715"/>
      <c r="NDV282" s="715"/>
      <c r="NDW282" s="715"/>
      <c r="NDX282" s="715"/>
      <c r="NDY282" s="715"/>
      <c r="NDZ282" s="715"/>
      <c r="NEA282" s="715"/>
      <c r="NEB282" s="715"/>
      <c r="NEC282" s="715"/>
      <c r="NED282" s="715"/>
      <c r="NEE282" s="715"/>
      <c r="NEF282" s="715"/>
      <c r="NEG282" s="715"/>
      <c r="NEH282" s="715"/>
      <c r="NEI282" s="715"/>
      <c r="NEJ282" s="715"/>
      <c r="NEK282" s="715"/>
      <c r="NEL282" s="715"/>
      <c r="NEM282" s="715"/>
      <c r="NEN282" s="715"/>
      <c r="NEO282" s="715"/>
      <c r="NEP282" s="715"/>
      <c r="NEQ282" s="715"/>
      <c r="NER282" s="715"/>
      <c r="NES282" s="715"/>
      <c r="NET282" s="715"/>
      <c r="NEU282" s="715"/>
      <c r="NEV282" s="715"/>
      <c r="NEW282" s="715"/>
      <c r="NEX282" s="715"/>
      <c r="NEY282" s="715"/>
      <c r="NEZ282" s="715"/>
      <c r="NFA282" s="715"/>
      <c r="NFB282" s="715"/>
      <c r="NFC282" s="715"/>
      <c r="NFD282" s="715"/>
      <c r="NFE282" s="715"/>
      <c r="NFF282" s="715"/>
      <c r="NFG282" s="715"/>
      <c r="NFH282" s="715"/>
      <c r="NFI282" s="715"/>
      <c r="NFJ282" s="715"/>
      <c r="NFK282" s="715"/>
      <c r="NFL282" s="715"/>
      <c r="NFM282" s="715"/>
      <c r="NFN282" s="715"/>
      <c r="NFO282" s="715"/>
      <c r="NFP282" s="715"/>
      <c r="NFQ282" s="715"/>
      <c r="NFR282" s="715"/>
      <c r="NFS282" s="715"/>
      <c r="NFT282" s="715"/>
      <c r="NFU282" s="715"/>
      <c r="NFV282" s="715"/>
      <c r="NFW282" s="715"/>
      <c r="NFX282" s="715"/>
      <c r="NFY282" s="715"/>
      <c r="NFZ282" s="715"/>
      <c r="NGA282" s="715"/>
      <c r="NGB282" s="715"/>
      <c r="NGC282" s="715"/>
      <c r="NHW282" s="715"/>
      <c r="NHX282" s="715"/>
      <c r="NHY282" s="715"/>
      <c r="NHZ282" s="715"/>
      <c r="NIA282" s="715"/>
      <c r="NIB282" s="715"/>
      <c r="NIC282" s="715"/>
      <c r="NID282" s="715"/>
      <c r="NIE282" s="715"/>
      <c r="NIF282" s="715"/>
      <c r="NIG282" s="715"/>
      <c r="NIH282" s="715"/>
      <c r="NII282" s="715"/>
      <c r="NIJ282" s="715"/>
      <c r="NIK282" s="715"/>
      <c r="NIL282" s="715"/>
      <c r="NIM282" s="715"/>
      <c r="NIN282" s="715"/>
      <c r="NIO282" s="715"/>
      <c r="NIP282" s="715"/>
      <c r="NIQ282" s="715"/>
      <c r="NIR282" s="715"/>
      <c r="NIS282" s="715"/>
      <c r="NIT282" s="715"/>
      <c r="NIU282" s="715"/>
      <c r="NIV282" s="715"/>
      <c r="NIW282" s="715"/>
      <c r="NIX282" s="715"/>
      <c r="NIY282" s="715"/>
      <c r="NIZ282" s="715"/>
      <c r="NJA282" s="715"/>
      <c r="NJB282" s="715"/>
      <c r="NJC282" s="715"/>
      <c r="NJD282" s="715"/>
      <c r="NJE282" s="715"/>
      <c r="NJF282" s="715"/>
      <c r="NJG282" s="715"/>
      <c r="NJH282" s="715"/>
      <c r="NJI282" s="715"/>
      <c r="NJJ282" s="715"/>
      <c r="NJK282" s="715"/>
      <c r="NJL282" s="715"/>
      <c r="NJM282" s="715"/>
      <c r="NJN282" s="715"/>
      <c r="NJO282" s="715"/>
      <c r="NJP282" s="715"/>
      <c r="NJQ282" s="715"/>
      <c r="NJR282" s="715"/>
      <c r="NJS282" s="715"/>
      <c r="NJT282" s="715"/>
      <c r="NJU282" s="715"/>
      <c r="NJV282" s="715"/>
      <c r="NJW282" s="715"/>
      <c r="NJX282" s="715"/>
      <c r="NJY282" s="715"/>
      <c r="NJZ282" s="715"/>
      <c r="NKA282" s="715"/>
      <c r="NKB282" s="715"/>
      <c r="NKC282" s="715"/>
      <c r="NKD282" s="715"/>
      <c r="NKE282" s="715"/>
      <c r="NKF282" s="715"/>
      <c r="NKG282" s="715"/>
      <c r="NKH282" s="715"/>
      <c r="NKI282" s="715"/>
      <c r="NKJ282" s="715"/>
      <c r="NKK282" s="715"/>
      <c r="NKL282" s="715"/>
      <c r="NKM282" s="715"/>
      <c r="NMG282" s="715"/>
      <c r="NMH282" s="715"/>
      <c r="NMI282" s="715"/>
      <c r="NMJ282" s="715"/>
      <c r="NMK282" s="715"/>
      <c r="NML282" s="715"/>
      <c r="NMM282" s="715"/>
      <c r="NMN282" s="715"/>
      <c r="NMO282" s="715"/>
      <c r="NMP282" s="715"/>
      <c r="NMQ282" s="715"/>
      <c r="NMR282" s="715"/>
      <c r="NMS282" s="715"/>
      <c r="NMT282" s="715"/>
      <c r="NMU282" s="715"/>
      <c r="NMV282" s="715"/>
      <c r="NMW282" s="715"/>
      <c r="NMX282" s="715"/>
      <c r="NMY282" s="715"/>
      <c r="NMZ282" s="715"/>
      <c r="NNA282" s="715"/>
      <c r="NNB282" s="715"/>
      <c r="NNC282" s="715"/>
      <c r="NND282" s="715"/>
      <c r="NNE282" s="715"/>
      <c r="NNF282" s="715"/>
      <c r="NNG282" s="715"/>
      <c r="NNH282" s="715"/>
      <c r="NNI282" s="715"/>
      <c r="NNJ282" s="715"/>
      <c r="NNK282" s="715"/>
      <c r="NNL282" s="715"/>
      <c r="NNM282" s="715"/>
      <c r="NNN282" s="715"/>
      <c r="NNO282" s="715"/>
      <c r="NNP282" s="715"/>
      <c r="NNQ282" s="715"/>
      <c r="NNR282" s="715"/>
      <c r="NNS282" s="715"/>
      <c r="NNT282" s="715"/>
      <c r="NNU282" s="715"/>
      <c r="NNV282" s="715"/>
      <c r="NNW282" s="715"/>
      <c r="NNX282" s="715"/>
      <c r="NNY282" s="715"/>
      <c r="NNZ282" s="715"/>
      <c r="NOA282" s="715"/>
      <c r="NOB282" s="715"/>
      <c r="NOC282" s="715"/>
      <c r="NOD282" s="715"/>
      <c r="NOE282" s="715"/>
      <c r="NOF282" s="715"/>
      <c r="NOG282" s="715"/>
      <c r="NOH282" s="715"/>
      <c r="NOI282" s="715"/>
      <c r="NOJ282" s="715"/>
      <c r="NOK282" s="715"/>
      <c r="NOL282" s="715"/>
      <c r="NOM282" s="715"/>
      <c r="NON282" s="715"/>
      <c r="NOO282" s="715"/>
      <c r="NOP282" s="715"/>
      <c r="NOQ282" s="715"/>
      <c r="NOR282" s="715"/>
      <c r="NOS282" s="715"/>
      <c r="NOT282" s="715"/>
      <c r="NOU282" s="715"/>
      <c r="NOV282" s="715"/>
      <c r="NOW282" s="715"/>
      <c r="NQQ282" s="715"/>
      <c r="NQR282" s="715"/>
      <c r="NQS282" s="715"/>
      <c r="NQT282" s="715"/>
      <c r="NQU282" s="715"/>
      <c r="NQV282" s="715"/>
      <c r="NQW282" s="715"/>
      <c r="NQX282" s="715"/>
      <c r="NQY282" s="715"/>
      <c r="NQZ282" s="715"/>
      <c r="NRA282" s="715"/>
      <c r="NRB282" s="715"/>
      <c r="NRC282" s="715"/>
      <c r="NRD282" s="715"/>
      <c r="NRE282" s="715"/>
      <c r="NRF282" s="715"/>
      <c r="NRG282" s="715"/>
      <c r="NRH282" s="715"/>
      <c r="NRI282" s="715"/>
      <c r="NRJ282" s="715"/>
      <c r="NRK282" s="715"/>
      <c r="NRL282" s="715"/>
      <c r="NRM282" s="715"/>
      <c r="NRN282" s="715"/>
      <c r="NRO282" s="715"/>
      <c r="NRP282" s="715"/>
      <c r="NRQ282" s="715"/>
      <c r="NRR282" s="715"/>
      <c r="NRS282" s="715"/>
      <c r="NRT282" s="715"/>
      <c r="NRU282" s="715"/>
      <c r="NRV282" s="715"/>
      <c r="NRW282" s="715"/>
      <c r="NRX282" s="715"/>
      <c r="NRY282" s="715"/>
      <c r="NRZ282" s="715"/>
      <c r="NSA282" s="715"/>
      <c r="NSB282" s="715"/>
      <c r="NSC282" s="715"/>
      <c r="NSD282" s="715"/>
      <c r="NSE282" s="715"/>
      <c r="NSF282" s="715"/>
      <c r="NSG282" s="715"/>
      <c r="NSH282" s="715"/>
      <c r="NSI282" s="715"/>
      <c r="NSJ282" s="715"/>
      <c r="NSK282" s="715"/>
      <c r="NSL282" s="715"/>
      <c r="NSM282" s="715"/>
      <c r="NSN282" s="715"/>
      <c r="NSO282" s="715"/>
      <c r="NSP282" s="715"/>
      <c r="NSQ282" s="715"/>
      <c r="NSR282" s="715"/>
      <c r="NSS282" s="715"/>
      <c r="NST282" s="715"/>
      <c r="NSU282" s="715"/>
      <c r="NSV282" s="715"/>
      <c r="NSW282" s="715"/>
      <c r="NSX282" s="715"/>
      <c r="NSY282" s="715"/>
      <c r="NSZ282" s="715"/>
      <c r="NTA282" s="715"/>
      <c r="NTB282" s="715"/>
      <c r="NTC282" s="715"/>
      <c r="NTD282" s="715"/>
      <c r="NTE282" s="715"/>
      <c r="NTF282" s="715"/>
      <c r="NTG282" s="715"/>
      <c r="NVA282" s="715"/>
      <c r="NVB282" s="715"/>
      <c r="NVC282" s="715"/>
      <c r="NVD282" s="715"/>
      <c r="NVE282" s="715"/>
      <c r="NVF282" s="715"/>
      <c r="NVG282" s="715"/>
      <c r="NVH282" s="715"/>
      <c r="NVI282" s="715"/>
      <c r="NVJ282" s="715"/>
      <c r="NVK282" s="715"/>
      <c r="NVL282" s="715"/>
      <c r="NVM282" s="715"/>
      <c r="NVN282" s="715"/>
      <c r="NVO282" s="715"/>
      <c r="NVP282" s="715"/>
      <c r="NVQ282" s="715"/>
      <c r="NVR282" s="715"/>
      <c r="NVS282" s="715"/>
      <c r="NVT282" s="715"/>
      <c r="NVU282" s="715"/>
      <c r="NVV282" s="715"/>
      <c r="NVW282" s="715"/>
      <c r="NVX282" s="715"/>
      <c r="NVY282" s="715"/>
      <c r="NVZ282" s="715"/>
      <c r="NWA282" s="715"/>
      <c r="NWB282" s="715"/>
      <c r="NWC282" s="715"/>
      <c r="NWD282" s="715"/>
      <c r="NWE282" s="715"/>
      <c r="NWF282" s="715"/>
      <c r="NWG282" s="715"/>
      <c r="NWH282" s="715"/>
      <c r="NWI282" s="715"/>
      <c r="NWJ282" s="715"/>
      <c r="NWK282" s="715"/>
      <c r="NWL282" s="715"/>
      <c r="NWM282" s="715"/>
      <c r="NWN282" s="715"/>
      <c r="NWO282" s="715"/>
      <c r="NWP282" s="715"/>
      <c r="NWQ282" s="715"/>
      <c r="NWR282" s="715"/>
      <c r="NWS282" s="715"/>
      <c r="NWT282" s="715"/>
      <c r="NWU282" s="715"/>
      <c r="NWV282" s="715"/>
      <c r="NWW282" s="715"/>
      <c r="NWX282" s="715"/>
      <c r="NWY282" s="715"/>
      <c r="NWZ282" s="715"/>
      <c r="NXA282" s="715"/>
      <c r="NXB282" s="715"/>
      <c r="NXC282" s="715"/>
      <c r="NXD282" s="715"/>
      <c r="NXE282" s="715"/>
      <c r="NXF282" s="715"/>
      <c r="NXG282" s="715"/>
      <c r="NXH282" s="715"/>
      <c r="NXI282" s="715"/>
      <c r="NXJ282" s="715"/>
      <c r="NXK282" s="715"/>
      <c r="NXL282" s="715"/>
      <c r="NXM282" s="715"/>
      <c r="NXN282" s="715"/>
      <c r="NXO282" s="715"/>
      <c r="NXP282" s="715"/>
      <c r="NXQ282" s="715"/>
      <c r="NZK282" s="715"/>
      <c r="NZL282" s="715"/>
      <c r="NZM282" s="715"/>
      <c r="NZN282" s="715"/>
      <c r="NZO282" s="715"/>
      <c r="NZP282" s="715"/>
      <c r="NZQ282" s="715"/>
      <c r="NZR282" s="715"/>
      <c r="NZS282" s="715"/>
      <c r="NZT282" s="715"/>
      <c r="NZU282" s="715"/>
      <c r="NZV282" s="715"/>
      <c r="NZW282" s="715"/>
      <c r="NZX282" s="715"/>
      <c r="NZY282" s="715"/>
      <c r="NZZ282" s="715"/>
      <c r="OAA282" s="715"/>
      <c r="OAB282" s="715"/>
      <c r="OAC282" s="715"/>
      <c r="OAD282" s="715"/>
      <c r="OAE282" s="715"/>
      <c r="OAF282" s="715"/>
      <c r="OAG282" s="715"/>
      <c r="OAH282" s="715"/>
      <c r="OAI282" s="715"/>
      <c r="OAJ282" s="715"/>
      <c r="OAK282" s="715"/>
      <c r="OAL282" s="715"/>
      <c r="OAM282" s="715"/>
      <c r="OAN282" s="715"/>
      <c r="OAO282" s="715"/>
      <c r="OAP282" s="715"/>
      <c r="OAQ282" s="715"/>
      <c r="OAR282" s="715"/>
      <c r="OAS282" s="715"/>
      <c r="OAT282" s="715"/>
      <c r="OAU282" s="715"/>
      <c r="OAV282" s="715"/>
      <c r="OAW282" s="715"/>
      <c r="OAX282" s="715"/>
      <c r="OAY282" s="715"/>
      <c r="OAZ282" s="715"/>
      <c r="OBA282" s="715"/>
      <c r="OBB282" s="715"/>
      <c r="OBC282" s="715"/>
      <c r="OBD282" s="715"/>
      <c r="OBE282" s="715"/>
      <c r="OBF282" s="715"/>
      <c r="OBG282" s="715"/>
      <c r="OBH282" s="715"/>
      <c r="OBI282" s="715"/>
      <c r="OBJ282" s="715"/>
      <c r="OBK282" s="715"/>
      <c r="OBL282" s="715"/>
      <c r="OBM282" s="715"/>
      <c r="OBN282" s="715"/>
      <c r="OBO282" s="715"/>
      <c r="OBP282" s="715"/>
      <c r="OBQ282" s="715"/>
      <c r="OBR282" s="715"/>
      <c r="OBS282" s="715"/>
      <c r="OBT282" s="715"/>
      <c r="OBU282" s="715"/>
      <c r="OBV282" s="715"/>
      <c r="OBW282" s="715"/>
      <c r="OBX282" s="715"/>
      <c r="OBY282" s="715"/>
      <c r="OBZ282" s="715"/>
      <c r="OCA282" s="715"/>
      <c r="ODU282" s="715"/>
      <c r="ODV282" s="715"/>
      <c r="ODW282" s="715"/>
      <c r="ODX282" s="715"/>
      <c r="ODY282" s="715"/>
      <c r="ODZ282" s="715"/>
      <c r="OEA282" s="715"/>
      <c r="OEB282" s="715"/>
      <c r="OEC282" s="715"/>
      <c r="OED282" s="715"/>
      <c r="OEE282" s="715"/>
      <c r="OEF282" s="715"/>
      <c r="OEG282" s="715"/>
      <c r="OEH282" s="715"/>
      <c r="OEI282" s="715"/>
      <c r="OEJ282" s="715"/>
      <c r="OEK282" s="715"/>
      <c r="OEL282" s="715"/>
      <c r="OEM282" s="715"/>
      <c r="OEN282" s="715"/>
      <c r="OEO282" s="715"/>
      <c r="OEP282" s="715"/>
      <c r="OEQ282" s="715"/>
      <c r="OER282" s="715"/>
      <c r="OES282" s="715"/>
      <c r="OET282" s="715"/>
      <c r="OEU282" s="715"/>
      <c r="OEV282" s="715"/>
      <c r="OEW282" s="715"/>
      <c r="OEX282" s="715"/>
      <c r="OEY282" s="715"/>
      <c r="OEZ282" s="715"/>
      <c r="OFA282" s="715"/>
      <c r="OFB282" s="715"/>
      <c r="OFC282" s="715"/>
      <c r="OFD282" s="715"/>
      <c r="OFE282" s="715"/>
      <c r="OFF282" s="715"/>
      <c r="OFG282" s="715"/>
      <c r="OFH282" s="715"/>
      <c r="OFI282" s="715"/>
      <c r="OFJ282" s="715"/>
      <c r="OFK282" s="715"/>
      <c r="OFL282" s="715"/>
      <c r="OFM282" s="715"/>
      <c r="OFN282" s="715"/>
      <c r="OFO282" s="715"/>
      <c r="OFP282" s="715"/>
      <c r="OFQ282" s="715"/>
      <c r="OFR282" s="715"/>
      <c r="OFS282" s="715"/>
      <c r="OFT282" s="715"/>
      <c r="OFU282" s="715"/>
      <c r="OFV282" s="715"/>
      <c r="OFW282" s="715"/>
      <c r="OFX282" s="715"/>
      <c r="OFY282" s="715"/>
      <c r="OFZ282" s="715"/>
      <c r="OGA282" s="715"/>
      <c r="OGB282" s="715"/>
      <c r="OGC282" s="715"/>
      <c r="OGD282" s="715"/>
      <c r="OGE282" s="715"/>
      <c r="OGF282" s="715"/>
      <c r="OGG282" s="715"/>
      <c r="OGH282" s="715"/>
      <c r="OGI282" s="715"/>
      <c r="OGJ282" s="715"/>
      <c r="OGK282" s="715"/>
      <c r="OIE282" s="715"/>
      <c r="OIF282" s="715"/>
      <c r="OIG282" s="715"/>
      <c r="OIH282" s="715"/>
      <c r="OII282" s="715"/>
      <c r="OIJ282" s="715"/>
      <c r="OIK282" s="715"/>
      <c r="OIL282" s="715"/>
      <c r="OIM282" s="715"/>
      <c r="OIN282" s="715"/>
      <c r="OIO282" s="715"/>
      <c r="OIP282" s="715"/>
      <c r="OIQ282" s="715"/>
      <c r="OIR282" s="715"/>
      <c r="OIS282" s="715"/>
      <c r="OIT282" s="715"/>
      <c r="OIU282" s="715"/>
      <c r="OIV282" s="715"/>
      <c r="OIW282" s="715"/>
      <c r="OIX282" s="715"/>
      <c r="OIY282" s="715"/>
      <c r="OIZ282" s="715"/>
      <c r="OJA282" s="715"/>
      <c r="OJB282" s="715"/>
      <c r="OJC282" s="715"/>
      <c r="OJD282" s="715"/>
      <c r="OJE282" s="715"/>
      <c r="OJF282" s="715"/>
      <c r="OJG282" s="715"/>
      <c r="OJH282" s="715"/>
      <c r="OJI282" s="715"/>
      <c r="OJJ282" s="715"/>
      <c r="OJK282" s="715"/>
      <c r="OJL282" s="715"/>
      <c r="OJM282" s="715"/>
      <c r="OJN282" s="715"/>
      <c r="OJO282" s="715"/>
      <c r="OJP282" s="715"/>
      <c r="OJQ282" s="715"/>
      <c r="OJR282" s="715"/>
      <c r="OJS282" s="715"/>
      <c r="OJT282" s="715"/>
      <c r="OJU282" s="715"/>
      <c r="OJV282" s="715"/>
      <c r="OJW282" s="715"/>
      <c r="OJX282" s="715"/>
      <c r="OJY282" s="715"/>
      <c r="OJZ282" s="715"/>
      <c r="OKA282" s="715"/>
      <c r="OKB282" s="715"/>
      <c r="OKC282" s="715"/>
      <c r="OKD282" s="715"/>
      <c r="OKE282" s="715"/>
      <c r="OKF282" s="715"/>
      <c r="OKG282" s="715"/>
      <c r="OKH282" s="715"/>
      <c r="OKI282" s="715"/>
      <c r="OKJ282" s="715"/>
      <c r="OKK282" s="715"/>
      <c r="OKL282" s="715"/>
      <c r="OKM282" s="715"/>
      <c r="OKN282" s="715"/>
      <c r="OKO282" s="715"/>
      <c r="OKP282" s="715"/>
      <c r="OKQ282" s="715"/>
      <c r="OKR282" s="715"/>
      <c r="OKS282" s="715"/>
      <c r="OKT282" s="715"/>
      <c r="OKU282" s="715"/>
      <c r="OMO282" s="715"/>
      <c r="OMP282" s="715"/>
      <c r="OMQ282" s="715"/>
      <c r="OMR282" s="715"/>
      <c r="OMS282" s="715"/>
      <c r="OMT282" s="715"/>
      <c r="OMU282" s="715"/>
      <c r="OMV282" s="715"/>
      <c r="OMW282" s="715"/>
      <c r="OMX282" s="715"/>
      <c r="OMY282" s="715"/>
      <c r="OMZ282" s="715"/>
      <c r="ONA282" s="715"/>
      <c r="ONB282" s="715"/>
      <c r="ONC282" s="715"/>
      <c r="OND282" s="715"/>
      <c r="ONE282" s="715"/>
      <c r="ONF282" s="715"/>
      <c r="ONG282" s="715"/>
      <c r="ONH282" s="715"/>
      <c r="ONI282" s="715"/>
      <c r="ONJ282" s="715"/>
      <c r="ONK282" s="715"/>
      <c r="ONL282" s="715"/>
      <c r="ONM282" s="715"/>
      <c r="ONN282" s="715"/>
      <c r="ONO282" s="715"/>
      <c r="ONP282" s="715"/>
      <c r="ONQ282" s="715"/>
      <c r="ONR282" s="715"/>
      <c r="ONS282" s="715"/>
      <c r="ONT282" s="715"/>
      <c r="ONU282" s="715"/>
      <c r="ONV282" s="715"/>
      <c r="ONW282" s="715"/>
      <c r="ONX282" s="715"/>
      <c r="ONY282" s="715"/>
      <c r="ONZ282" s="715"/>
      <c r="OOA282" s="715"/>
      <c r="OOB282" s="715"/>
      <c r="OOC282" s="715"/>
      <c r="OOD282" s="715"/>
      <c r="OOE282" s="715"/>
      <c r="OOF282" s="715"/>
      <c r="OOG282" s="715"/>
      <c r="OOH282" s="715"/>
      <c r="OOI282" s="715"/>
      <c r="OOJ282" s="715"/>
      <c r="OOK282" s="715"/>
      <c r="OOL282" s="715"/>
      <c r="OOM282" s="715"/>
      <c r="OON282" s="715"/>
      <c r="OOO282" s="715"/>
      <c r="OOP282" s="715"/>
      <c r="OOQ282" s="715"/>
      <c r="OOR282" s="715"/>
      <c r="OOS282" s="715"/>
      <c r="OOT282" s="715"/>
      <c r="OOU282" s="715"/>
      <c r="OOV282" s="715"/>
      <c r="OOW282" s="715"/>
      <c r="OOX282" s="715"/>
      <c r="OOY282" s="715"/>
      <c r="OOZ282" s="715"/>
      <c r="OPA282" s="715"/>
      <c r="OPB282" s="715"/>
      <c r="OPC282" s="715"/>
      <c r="OPD282" s="715"/>
      <c r="OPE282" s="715"/>
      <c r="OQY282" s="715"/>
      <c r="OQZ282" s="715"/>
      <c r="ORA282" s="715"/>
      <c r="ORB282" s="715"/>
      <c r="ORC282" s="715"/>
      <c r="ORD282" s="715"/>
      <c r="ORE282" s="715"/>
      <c r="ORF282" s="715"/>
      <c r="ORG282" s="715"/>
      <c r="ORH282" s="715"/>
      <c r="ORI282" s="715"/>
      <c r="ORJ282" s="715"/>
      <c r="ORK282" s="715"/>
      <c r="ORL282" s="715"/>
      <c r="ORM282" s="715"/>
      <c r="ORN282" s="715"/>
      <c r="ORO282" s="715"/>
      <c r="ORP282" s="715"/>
      <c r="ORQ282" s="715"/>
      <c r="ORR282" s="715"/>
      <c r="ORS282" s="715"/>
      <c r="ORT282" s="715"/>
      <c r="ORU282" s="715"/>
      <c r="ORV282" s="715"/>
      <c r="ORW282" s="715"/>
      <c r="ORX282" s="715"/>
      <c r="ORY282" s="715"/>
      <c r="ORZ282" s="715"/>
      <c r="OSA282" s="715"/>
      <c r="OSB282" s="715"/>
      <c r="OSC282" s="715"/>
      <c r="OSD282" s="715"/>
      <c r="OSE282" s="715"/>
      <c r="OSF282" s="715"/>
      <c r="OSG282" s="715"/>
      <c r="OSH282" s="715"/>
      <c r="OSI282" s="715"/>
      <c r="OSJ282" s="715"/>
      <c r="OSK282" s="715"/>
      <c r="OSL282" s="715"/>
      <c r="OSM282" s="715"/>
      <c r="OSN282" s="715"/>
      <c r="OSO282" s="715"/>
      <c r="OSP282" s="715"/>
      <c r="OSQ282" s="715"/>
      <c r="OSR282" s="715"/>
      <c r="OSS282" s="715"/>
      <c r="OST282" s="715"/>
      <c r="OSU282" s="715"/>
      <c r="OSV282" s="715"/>
      <c r="OSW282" s="715"/>
      <c r="OSX282" s="715"/>
      <c r="OSY282" s="715"/>
      <c r="OSZ282" s="715"/>
      <c r="OTA282" s="715"/>
      <c r="OTB282" s="715"/>
      <c r="OTC282" s="715"/>
      <c r="OTD282" s="715"/>
      <c r="OTE282" s="715"/>
      <c r="OTF282" s="715"/>
      <c r="OTG282" s="715"/>
      <c r="OTH282" s="715"/>
      <c r="OTI282" s="715"/>
      <c r="OTJ282" s="715"/>
      <c r="OTK282" s="715"/>
      <c r="OTL282" s="715"/>
      <c r="OTM282" s="715"/>
      <c r="OTN282" s="715"/>
      <c r="OTO282" s="715"/>
      <c r="OVI282" s="715"/>
      <c r="OVJ282" s="715"/>
      <c r="OVK282" s="715"/>
      <c r="OVL282" s="715"/>
      <c r="OVM282" s="715"/>
      <c r="OVN282" s="715"/>
      <c r="OVO282" s="715"/>
      <c r="OVP282" s="715"/>
      <c r="OVQ282" s="715"/>
      <c r="OVR282" s="715"/>
      <c r="OVS282" s="715"/>
      <c r="OVT282" s="715"/>
      <c r="OVU282" s="715"/>
      <c r="OVV282" s="715"/>
      <c r="OVW282" s="715"/>
      <c r="OVX282" s="715"/>
      <c r="OVY282" s="715"/>
      <c r="OVZ282" s="715"/>
      <c r="OWA282" s="715"/>
      <c r="OWB282" s="715"/>
      <c r="OWC282" s="715"/>
      <c r="OWD282" s="715"/>
      <c r="OWE282" s="715"/>
      <c r="OWF282" s="715"/>
      <c r="OWG282" s="715"/>
      <c r="OWH282" s="715"/>
      <c r="OWI282" s="715"/>
      <c r="OWJ282" s="715"/>
      <c r="OWK282" s="715"/>
      <c r="OWL282" s="715"/>
      <c r="OWM282" s="715"/>
      <c r="OWN282" s="715"/>
      <c r="OWO282" s="715"/>
      <c r="OWP282" s="715"/>
      <c r="OWQ282" s="715"/>
      <c r="OWR282" s="715"/>
      <c r="OWS282" s="715"/>
      <c r="OWT282" s="715"/>
      <c r="OWU282" s="715"/>
      <c r="OWV282" s="715"/>
      <c r="OWW282" s="715"/>
      <c r="OWX282" s="715"/>
      <c r="OWY282" s="715"/>
      <c r="OWZ282" s="715"/>
      <c r="OXA282" s="715"/>
      <c r="OXB282" s="715"/>
      <c r="OXC282" s="715"/>
      <c r="OXD282" s="715"/>
      <c r="OXE282" s="715"/>
      <c r="OXF282" s="715"/>
      <c r="OXG282" s="715"/>
      <c r="OXH282" s="715"/>
      <c r="OXI282" s="715"/>
      <c r="OXJ282" s="715"/>
      <c r="OXK282" s="715"/>
      <c r="OXL282" s="715"/>
      <c r="OXM282" s="715"/>
      <c r="OXN282" s="715"/>
      <c r="OXO282" s="715"/>
      <c r="OXP282" s="715"/>
      <c r="OXQ282" s="715"/>
      <c r="OXR282" s="715"/>
      <c r="OXS282" s="715"/>
      <c r="OXT282" s="715"/>
      <c r="OXU282" s="715"/>
      <c r="OXV282" s="715"/>
      <c r="OXW282" s="715"/>
      <c r="OXX282" s="715"/>
      <c r="OXY282" s="715"/>
      <c r="OZS282" s="715"/>
      <c r="OZT282" s="715"/>
      <c r="OZU282" s="715"/>
      <c r="OZV282" s="715"/>
      <c r="OZW282" s="715"/>
      <c r="OZX282" s="715"/>
      <c r="OZY282" s="715"/>
      <c r="OZZ282" s="715"/>
      <c r="PAA282" s="715"/>
      <c r="PAB282" s="715"/>
      <c r="PAC282" s="715"/>
      <c r="PAD282" s="715"/>
      <c r="PAE282" s="715"/>
      <c r="PAF282" s="715"/>
      <c r="PAG282" s="715"/>
      <c r="PAH282" s="715"/>
      <c r="PAI282" s="715"/>
      <c r="PAJ282" s="715"/>
      <c r="PAK282" s="715"/>
      <c r="PAL282" s="715"/>
      <c r="PAM282" s="715"/>
      <c r="PAN282" s="715"/>
      <c r="PAO282" s="715"/>
      <c r="PAP282" s="715"/>
      <c r="PAQ282" s="715"/>
      <c r="PAR282" s="715"/>
      <c r="PAS282" s="715"/>
      <c r="PAT282" s="715"/>
      <c r="PAU282" s="715"/>
      <c r="PAV282" s="715"/>
      <c r="PAW282" s="715"/>
      <c r="PAX282" s="715"/>
      <c r="PAY282" s="715"/>
      <c r="PAZ282" s="715"/>
      <c r="PBA282" s="715"/>
      <c r="PBB282" s="715"/>
      <c r="PBC282" s="715"/>
      <c r="PBD282" s="715"/>
      <c r="PBE282" s="715"/>
      <c r="PBF282" s="715"/>
      <c r="PBG282" s="715"/>
      <c r="PBH282" s="715"/>
      <c r="PBI282" s="715"/>
      <c r="PBJ282" s="715"/>
      <c r="PBK282" s="715"/>
      <c r="PBL282" s="715"/>
      <c r="PBM282" s="715"/>
      <c r="PBN282" s="715"/>
      <c r="PBO282" s="715"/>
      <c r="PBP282" s="715"/>
      <c r="PBQ282" s="715"/>
      <c r="PBR282" s="715"/>
      <c r="PBS282" s="715"/>
      <c r="PBT282" s="715"/>
      <c r="PBU282" s="715"/>
      <c r="PBV282" s="715"/>
      <c r="PBW282" s="715"/>
      <c r="PBX282" s="715"/>
      <c r="PBY282" s="715"/>
      <c r="PBZ282" s="715"/>
      <c r="PCA282" s="715"/>
      <c r="PCB282" s="715"/>
      <c r="PCC282" s="715"/>
      <c r="PCD282" s="715"/>
      <c r="PCE282" s="715"/>
      <c r="PCF282" s="715"/>
      <c r="PCG282" s="715"/>
      <c r="PCH282" s="715"/>
      <c r="PCI282" s="715"/>
      <c r="PEC282" s="715"/>
      <c r="PED282" s="715"/>
      <c r="PEE282" s="715"/>
      <c r="PEF282" s="715"/>
      <c r="PEG282" s="715"/>
      <c r="PEH282" s="715"/>
      <c r="PEI282" s="715"/>
      <c r="PEJ282" s="715"/>
      <c r="PEK282" s="715"/>
      <c r="PEL282" s="715"/>
      <c r="PEM282" s="715"/>
      <c r="PEN282" s="715"/>
      <c r="PEO282" s="715"/>
      <c r="PEP282" s="715"/>
      <c r="PEQ282" s="715"/>
      <c r="PER282" s="715"/>
      <c r="PES282" s="715"/>
      <c r="PET282" s="715"/>
      <c r="PEU282" s="715"/>
      <c r="PEV282" s="715"/>
      <c r="PEW282" s="715"/>
      <c r="PEX282" s="715"/>
      <c r="PEY282" s="715"/>
      <c r="PEZ282" s="715"/>
      <c r="PFA282" s="715"/>
      <c r="PFB282" s="715"/>
      <c r="PFC282" s="715"/>
      <c r="PFD282" s="715"/>
      <c r="PFE282" s="715"/>
      <c r="PFF282" s="715"/>
      <c r="PFG282" s="715"/>
      <c r="PFH282" s="715"/>
      <c r="PFI282" s="715"/>
      <c r="PFJ282" s="715"/>
      <c r="PFK282" s="715"/>
      <c r="PFL282" s="715"/>
      <c r="PFM282" s="715"/>
      <c r="PFN282" s="715"/>
      <c r="PFO282" s="715"/>
      <c r="PFP282" s="715"/>
      <c r="PFQ282" s="715"/>
      <c r="PFR282" s="715"/>
      <c r="PFS282" s="715"/>
      <c r="PFT282" s="715"/>
      <c r="PFU282" s="715"/>
      <c r="PFV282" s="715"/>
      <c r="PFW282" s="715"/>
      <c r="PFX282" s="715"/>
      <c r="PFY282" s="715"/>
      <c r="PFZ282" s="715"/>
      <c r="PGA282" s="715"/>
      <c r="PGB282" s="715"/>
      <c r="PGC282" s="715"/>
      <c r="PGD282" s="715"/>
      <c r="PGE282" s="715"/>
      <c r="PGF282" s="715"/>
      <c r="PGG282" s="715"/>
      <c r="PGH282" s="715"/>
      <c r="PGI282" s="715"/>
      <c r="PGJ282" s="715"/>
      <c r="PGK282" s="715"/>
      <c r="PGL282" s="715"/>
      <c r="PGM282" s="715"/>
      <c r="PGN282" s="715"/>
      <c r="PGO282" s="715"/>
      <c r="PGP282" s="715"/>
      <c r="PGQ282" s="715"/>
      <c r="PGR282" s="715"/>
      <c r="PGS282" s="715"/>
      <c r="PIM282" s="715"/>
      <c r="PIN282" s="715"/>
      <c r="PIO282" s="715"/>
      <c r="PIP282" s="715"/>
      <c r="PIQ282" s="715"/>
      <c r="PIR282" s="715"/>
      <c r="PIS282" s="715"/>
      <c r="PIT282" s="715"/>
      <c r="PIU282" s="715"/>
      <c r="PIV282" s="715"/>
      <c r="PIW282" s="715"/>
      <c r="PIX282" s="715"/>
      <c r="PIY282" s="715"/>
      <c r="PIZ282" s="715"/>
      <c r="PJA282" s="715"/>
      <c r="PJB282" s="715"/>
      <c r="PJC282" s="715"/>
      <c r="PJD282" s="715"/>
      <c r="PJE282" s="715"/>
      <c r="PJF282" s="715"/>
      <c r="PJG282" s="715"/>
      <c r="PJH282" s="715"/>
      <c r="PJI282" s="715"/>
      <c r="PJJ282" s="715"/>
      <c r="PJK282" s="715"/>
      <c r="PJL282" s="715"/>
      <c r="PJM282" s="715"/>
      <c r="PJN282" s="715"/>
      <c r="PJO282" s="715"/>
      <c r="PJP282" s="715"/>
      <c r="PJQ282" s="715"/>
      <c r="PJR282" s="715"/>
      <c r="PJS282" s="715"/>
      <c r="PJT282" s="715"/>
      <c r="PJU282" s="715"/>
      <c r="PJV282" s="715"/>
      <c r="PJW282" s="715"/>
      <c r="PJX282" s="715"/>
      <c r="PJY282" s="715"/>
      <c r="PJZ282" s="715"/>
      <c r="PKA282" s="715"/>
      <c r="PKB282" s="715"/>
      <c r="PKC282" s="715"/>
      <c r="PKD282" s="715"/>
      <c r="PKE282" s="715"/>
      <c r="PKF282" s="715"/>
      <c r="PKG282" s="715"/>
      <c r="PKH282" s="715"/>
      <c r="PKI282" s="715"/>
      <c r="PKJ282" s="715"/>
      <c r="PKK282" s="715"/>
      <c r="PKL282" s="715"/>
      <c r="PKM282" s="715"/>
      <c r="PKN282" s="715"/>
      <c r="PKO282" s="715"/>
      <c r="PKP282" s="715"/>
      <c r="PKQ282" s="715"/>
      <c r="PKR282" s="715"/>
      <c r="PKS282" s="715"/>
      <c r="PKT282" s="715"/>
      <c r="PKU282" s="715"/>
      <c r="PKV282" s="715"/>
      <c r="PKW282" s="715"/>
      <c r="PKX282" s="715"/>
      <c r="PKY282" s="715"/>
      <c r="PKZ282" s="715"/>
      <c r="PLA282" s="715"/>
      <c r="PLB282" s="715"/>
      <c r="PLC282" s="715"/>
      <c r="PMW282" s="715"/>
      <c r="PMX282" s="715"/>
      <c r="PMY282" s="715"/>
      <c r="PMZ282" s="715"/>
      <c r="PNA282" s="715"/>
      <c r="PNB282" s="715"/>
      <c r="PNC282" s="715"/>
      <c r="PND282" s="715"/>
      <c r="PNE282" s="715"/>
      <c r="PNF282" s="715"/>
      <c r="PNG282" s="715"/>
      <c r="PNH282" s="715"/>
      <c r="PNI282" s="715"/>
      <c r="PNJ282" s="715"/>
      <c r="PNK282" s="715"/>
      <c r="PNL282" s="715"/>
      <c r="PNM282" s="715"/>
      <c r="PNN282" s="715"/>
      <c r="PNO282" s="715"/>
      <c r="PNP282" s="715"/>
      <c r="PNQ282" s="715"/>
      <c r="PNR282" s="715"/>
      <c r="PNS282" s="715"/>
      <c r="PNT282" s="715"/>
      <c r="PNU282" s="715"/>
      <c r="PNV282" s="715"/>
      <c r="PNW282" s="715"/>
      <c r="PNX282" s="715"/>
      <c r="PNY282" s="715"/>
      <c r="PNZ282" s="715"/>
      <c r="POA282" s="715"/>
      <c r="POB282" s="715"/>
      <c r="POC282" s="715"/>
      <c r="POD282" s="715"/>
      <c r="POE282" s="715"/>
      <c r="POF282" s="715"/>
      <c r="POG282" s="715"/>
      <c r="POH282" s="715"/>
      <c r="POI282" s="715"/>
      <c r="POJ282" s="715"/>
      <c r="POK282" s="715"/>
      <c r="POL282" s="715"/>
      <c r="POM282" s="715"/>
      <c r="PON282" s="715"/>
      <c r="POO282" s="715"/>
      <c r="POP282" s="715"/>
      <c r="POQ282" s="715"/>
      <c r="POR282" s="715"/>
      <c r="POS282" s="715"/>
      <c r="POT282" s="715"/>
      <c r="POU282" s="715"/>
      <c r="POV282" s="715"/>
      <c r="POW282" s="715"/>
      <c r="POX282" s="715"/>
      <c r="POY282" s="715"/>
      <c r="POZ282" s="715"/>
      <c r="PPA282" s="715"/>
      <c r="PPB282" s="715"/>
      <c r="PPC282" s="715"/>
      <c r="PPD282" s="715"/>
      <c r="PPE282" s="715"/>
      <c r="PPF282" s="715"/>
      <c r="PPG282" s="715"/>
      <c r="PPH282" s="715"/>
      <c r="PPI282" s="715"/>
      <c r="PPJ282" s="715"/>
      <c r="PPK282" s="715"/>
      <c r="PPL282" s="715"/>
      <c r="PPM282" s="715"/>
      <c r="PRG282" s="715"/>
      <c r="PRH282" s="715"/>
      <c r="PRI282" s="715"/>
      <c r="PRJ282" s="715"/>
      <c r="PRK282" s="715"/>
      <c r="PRL282" s="715"/>
      <c r="PRM282" s="715"/>
      <c r="PRN282" s="715"/>
      <c r="PRO282" s="715"/>
      <c r="PRP282" s="715"/>
      <c r="PRQ282" s="715"/>
      <c r="PRR282" s="715"/>
      <c r="PRS282" s="715"/>
      <c r="PRT282" s="715"/>
      <c r="PRU282" s="715"/>
      <c r="PRV282" s="715"/>
      <c r="PRW282" s="715"/>
      <c r="PRX282" s="715"/>
      <c r="PRY282" s="715"/>
      <c r="PRZ282" s="715"/>
      <c r="PSA282" s="715"/>
      <c r="PSB282" s="715"/>
      <c r="PSC282" s="715"/>
      <c r="PSD282" s="715"/>
      <c r="PSE282" s="715"/>
      <c r="PSF282" s="715"/>
      <c r="PSG282" s="715"/>
      <c r="PSH282" s="715"/>
      <c r="PSI282" s="715"/>
      <c r="PSJ282" s="715"/>
      <c r="PSK282" s="715"/>
      <c r="PSL282" s="715"/>
      <c r="PSM282" s="715"/>
      <c r="PSN282" s="715"/>
      <c r="PSO282" s="715"/>
      <c r="PSP282" s="715"/>
      <c r="PSQ282" s="715"/>
      <c r="PSR282" s="715"/>
      <c r="PSS282" s="715"/>
      <c r="PST282" s="715"/>
      <c r="PSU282" s="715"/>
      <c r="PSV282" s="715"/>
      <c r="PSW282" s="715"/>
      <c r="PSX282" s="715"/>
      <c r="PSY282" s="715"/>
      <c r="PSZ282" s="715"/>
      <c r="PTA282" s="715"/>
      <c r="PTB282" s="715"/>
      <c r="PTC282" s="715"/>
      <c r="PTD282" s="715"/>
      <c r="PTE282" s="715"/>
      <c r="PTF282" s="715"/>
      <c r="PTG282" s="715"/>
      <c r="PTH282" s="715"/>
      <c r="PTI282" s="715"/>
      <c r="PTJ282" s="715"/>
      <c r="PTK282" s="715"/>
      <c r="PTL282" s="715"/>
      <c r="PTM282" s="715"/>
      <c r="PTN282" s="715"/>
      <c r="PTO282" s="715"/>
      <c r="PTP282" s="715"/>
      <c r="PTQ282" s="715"/>
      <c r="PTR282" s="715"/>
      <c r="PTS282" s="715"/>
      <c r="PTT282" s="715"/>
      <c r="PTU282" s="715"/>
      <c r="PTV282" s="715"/>
      <c r="PTW282" s="715"/>
      <c r="PVQ282" s="715"/>
      <c r="PVR282" s="715"/>
      <c r="PVS282" s="715"/>
      <c r="PVT282" s="715"/>
      <c r="PVU282" s="715"/>
      <c r="PVV282" s="715"/>
      <c r="PVW282" s="715"/>
      <c r="PVX282" s="715"/>
      <c r="PVY282" s="715"/>
      <c r="PVZ282" s="715"/>
      <c r="PWA282" s="715"/>
      <c r="PWB282" s="715"/>
      <c r="PWC282" s="715"/>
      <c r="PWD282" s="715"/>
      <c r="PWE282" s="715"/>
      <c r="PWF282" s="715"/>
      <c r="PWG282" s="715"/>
      <c r="PWH282" s="715"/>
      <c r="PWI282" s="715"/>
      <c r="PWJ282" s="715"/>
      <c r="PWK282" s="715"/>
      <c r="PWL282" s="715"/>
      <c r="PWM282" s="715"/>
      <c r="PWN282" s="715"/>
      <c r="PWO282" s="715"/>
      <c r="PWP282" s="715"/>
      <c r="PWQ282" s="715"/>
      <c r="PWR282" s="715"/>
      <c r="PWS282" s="715"/>
      <c r="PWT282" s="715"/>
      <c r="PWU282" s="715"/>
      <c r="PWV282" s="715"/>
      <c r="PWW282" s="715"/>
      <c r="PWX282" s="715"/>
      <c r="PWY282" s="715"/>
      <c r="PWZ282" s="715"/>
      <c r="PXA282" s="715"/>
      <c r="PXB282" s="715"/>
      <c r="PXC282" s="715"/>
      <c r="PXD282" s="715"/>
      <c r="PXE282" s="715"/>
      <c r="PXF282" s="715"/>
      <c r="PXG282" s="715"/>
      <c r="PXH282" s="715"/>
      <c r="PXI282" s="715"/>
      <c r="PXJ282" s="715"/>
      <c r="PXK282" s="715"/>
      <c r="PXL282" s="715"/>
      <c r="PXM282" s="715"/>
      <c r="PXN282" s="715"/>
      <c r="PXO282" s="715"/>
      <c r="PXP282" s="715"/>
      <c r="PXQ282" s="715"/>
      <c r="PXR282" s="715"/>
      <c r="PXS282" s="715"/>
      <c r="PXT282" s="715"/>
      <c r="PXU282" s="715"/>
      <c r="PXV282" s="715"/>
      <c r="PXW282" s="715"/>
      <c r="PXX282" s="715"/>
      <c r="PXY282" s="715"/>
      <c r="PXZ282" s="715"/>
      <c r="PYA282" s="715"/>
      <c r="PYB282" s="715"/>
      <c r="PYC282" s="715"/>
      <c r="PYD282" s="715"/>
      <c r="PYE282" s="715"/>
      <c r="PYF282" s="715"/>
      <c r="PYG282" s="715"/>
      <c r="QAA282" s="715"/>
      <c r="QAB282" s="715"/>
      <c r="QAC282" s="715"/>
      <c r="QAD282" s="715"/>
      <c r="QAE282" s="715"/>
      <c r="QAF282" s="715"/>
      <c r="QAG282" s="715"/>
      <c r="QAH282" s="715"/>
      <c r="QAI282" s="715"/>
      <c r="QAJ282" s="715"/>
      <c r="QAK282" s="715"/>
      <c r="QAL282" s="715"/>
      <c r="QAM282" s="715"/>
      <c r="QAN282" s="715"/>
      <c r="QAO282" s="715"/>
      <c r="QAP282" s="715"/>
      <c r="QAQ282" s="715"/>
      <c r="QAR282" s="715"/>
      <c r="QAS282" s="715"/>
      <c r="QAT282" s="715"/>
      <c r="QAU282" s="715"/>
      <c r="QAV282" s="715"/>
      <c r="QAW282" s="715"/>
      <c r="QAX282" s="715"/>
      <c r="QAY282" s="715"/>
      <c r="QAZ282" s="715"/>
      <c r="QBA282" s="715"/>
      <c r="QBB282" s="715"/>
      <c r="QBC282" s="715"/>
      <c r="QBD282" s="715"/>
      <c r="QBE282" s="715"/>
      <c r="QBF282" s="715"/>
      <c r="QBG282" s="715"/>
      <c r="QBH282" s="715"/>
      <c r="QBI282" s="715"/>
      <c r="QBJ282" s="715"/>
      <c r="QBK282" s="715"/>
      <c r="QBL282" s="715"/>
      <c r="QBM282" s="715"/>
      <c r="QBN282" s="715"/>
      <c r="QBO282" s="715"/>
      <c r="QBP282" s="715"/>
      <c r="QBQ282" s="715"/>
      <c r="QBR282" s="715"/>
      <c r="QBS282" s="715"/>
      <c r="QBT282" s="715"/>
      <c r="QBU282" s="715"/>
      <c r="QBV282" s="715"/>
      <c r="QBW282" s="715"/>
      <c r="QBX282" s="715"/>
      <c r="QBY282" s="715"/>
      <c r="QBZ282" s="715"/>
      <c r="QCA282" s="715"/>
      <c r="QCB282" s="715"/>
      <c r="QCC282" s="715"/>
      <c r="QCD282" s="715"/>
      <c r="QCE282" s="715"/>
      <c r="QCF282" s="715"/>
      <c r="QCG282" s="715"/>
      <c r="QCH282" s="715"/>
      <c r="QCI282" s="715"/>
      <c r="QCJ282" s="715"/>
      <c r="QCK282" s="715"/>
      <c r="QCL282" s="715"/>
      <c r="QCM282" s="715"/>
      <c r="QCN282" s="715"/>
      <c r="QCO282" s="715"/>
      <c r="QCP282" s="715"/>
      <c r="QCQ282" s="715"/>
      <c r="QEK282" s="715"/>
      <c r="QEL282" s="715"/>
      <c r="QEM282" s="715"/>
      <c r="QEN282" s="715"/>
      <c r="QEO282" s="715"/>
      <c r="QEP282" s="715"/>
      <c r="QEQ282" s="715"/>
      <c r="QER282" s="715"/>
      <c r="QES282" s="715"/>
      <c r="QET282" s="715"/>
      <c r="QEU282" s="715"/>
      <c r="QEV282" s="715"/>
      <c r="QEW282" s="715"/>
      <c r="QEX282" s="715"/>
      <c r="QEY282" s="715"/>
      <c r="QEZ282" s="715"/>
      <c r="QFA282" s="715"/>
      <c r="QFB282" s="715"/>
      <c r="QFC282" s="715"/>
      <c r="QFD282" s="715"/>
      <c r="QFE282" s="715"/>
      <c r="QFF282" s="715"/>
      <c r="QFG282" s="715"/>
      <c r="QFH282" s="715"/>
      <c r="QFI282" s="715"/>
      <c r="QFJ282" s="715"/>
      <c r="QFK282" s="715"/>
      <c r="QFL282" s="715"/>
      <c r="QFM282" s="715"/>
      <c r="QFN282" s="715"/>
      <c r="QFO282" s="715"/>
      <c r="QFP282" s="715"/>
      <c r="QFQ282" s="715"/>
      <c r="QFR282" s="715"/>
      <c r="QFS282" s="715"/>
      <c r="QFT282" s="715"/>
      <c r="QFU282" s="715"/>
      <c r="QFV282" s="715"/>
      <c r="QFW282" s="715"/>
      <c r="QFX282" s="715"/>
      <c r="QFY282" s="715"/>
      <c r="QFZ282" s="715"/>
      <c r="QGA282" s="715"/>
      <c r="QGB282" s="715"/>
      <c r="QGC282" s="715"/>
      <c r="QGD282" s="715"/>
      <c r="QGE282" s="715"/>
      <c r="QGF282" s="715"/>
      <c r="QGG282" s="715"/>
      <c r="QGH282" s="715"/>
      <c r="QGI282" s="715"/>
      <c r="QGJ282" s="715"/>
      <c r="QGK282" s="715"/>
      <c r="QGL282" s="715"/>
      <c r="QGM282" s="715"/>
      <c r="QGN282" s="715"/>
      <c r="QGO282" s="715"/>
      <c r="QGP282" s="715"/>
      <c r="QGQ282" s="715"/>
      <c r="QGR282" s="715"/>
      <c r="QGS282" s="715"/>
      <c r="QGT282" s="715"/>
      <c r="QGU282" s="715"/>
      <c r="QGV282" s="715"/>
      <c r="QGW282" s="715"/>
      <c r="QGX282" s="715"/>
      <c r="QGY282" s="715"/>
      <c r="QGZ282" s="715"/>
      <c r="QHA282" s="715"/>
      <c r="QIU282" s="715"/>
      <c r="QIV282" s="715"/>
      <c r="QIW282" s="715"/>
      <c r="QIX282" s="715"/>
      <c r="QIY282" s="715"/>
      <c r="QIZ282" s="715"/>
      <c r="QJA282" s="715"/>
      <c r="QJB282" s="715"/>
      <c r="QJC282" s="715"/>
      <c r="QJD282" s="715"/>
      <c r="QJE282" s="715"/>
      <c r="QJF282" s="715"/>
      <c r="QJG282" s="715"/>
      <c r="QJH282" s="715"/>
      <c r="QJI282" s="715"/>
      <c r="QJJ282" s="715"/>
      <c r="QJK282" s="715"/>
      <c r="QJL282" s="715"/>
      <c r="QJM282" s="715"/>
      <c r="QJN282" s="715"/>
      <c r="QJO282" s="715"/>
      <c r="QJP282" s="715"/>
      <c r="QJQ282" s="715"/>
      <c r="QJR282" s="715"/>
      <c r="QJS282" s="715"/>
      <c r="QJT282" s="715"/>
      <c r="QJU282" s="715"/>
      <c r="QJV282" s="715"/>
      <c r="QJW282" s="715"/>
      <c r="QJX282" s="715"/>
      <c r="QJY282" s="715"/>
      <c r="QJZ282" s="715"/>
      <c r="QKA282" s="715"/>
      <c r="QKB282" s="715"/>
      <c r="QKC282" s="715"/>
      <c r="QKD282" s="715"/>
      <c r="QKE282" s="715"/>
      <c r="QKF282" s="715"/>
      <c r="QKG282" s="715"/>
      <c r="QKH282" s="715"/>
      <c r="QKI282" s="715"/>
      <c r="QKJ282" s="715"/>
      <c r="QKK282" s="715"/>
      <c r="QKL282" s="715"/>
      <c r="QKM282" s="715"/>
      <c r="QKN282" s="715"/>
      <c r="QKO282" s="715"/>
      <c r="QKP282" s="715"/>
      <c r="QKQ282" s="715"/>
      <c r="QKR282" s="715"/>
      <c r="QKS282" s="715"/>
      <c r="QKT282" s="715"/>
      <c r="QKU282" s="715"/>
      <c r="QKV282" s="715"/>
      <c r="QKW282" s="715"/>
      <c r="QKX282" s="715"/>
      <c r="QKY282" s="715"/>
      <c r="QKZ282" s="715"/>
      <c r="QLA282" s="715"/>
      <c r="QLB282" s="715"/>
      <c r="QLC282" s="715"/>
      <c r="QLD282" s="715"/>
      <c r="QLE282" s="715"/>
      <c r="QLF282" s="715"/>
      <c r="QLG282" s="715"/>
      <c r="QLH282" s="715"/>
      <c r="QLI282" s="715"/>
      <c r="QLJ282" s="715"/>
      <c r="QLK282" s="715"/>
      <c r="QNE282" s="715"/>
      <c r="QNF282" s="715"/>
      <c r="QNG282" s="715"/>
      <c r="QNH282" s="715"/>
      <c r="QNI282" s="715"/>
      <c r="QNJ282" s="715"/>
      <c r="QNK282" s="715"/>
      <c r="QNL282" s="715"/>
      <c r="QNM282" s="715"/>
      <c r="QNN282" s="715"/>
      <c r="QNO282" s="715"/>
      <c r="QNP282" s="715"/>
      <c r="QNQ282" s="715"/>
      <c r="QNR282" s="715"/>
      <c r="QNS282" s="715"/>
      <c r="QNT282" s="715"/>
      <c r="QNU282" s="715"/>
      <c r="QNV282" s="715"/>
      <c r="QNW282" s="715"/>
      <c r="QNX282" s="715"/>
      <c r="QNY282" s="715"/>
      <c r="QNZ282" s="715"/>
      <c r="QOA282" s="715"/>
      <c r="QOB282" s="715"/>
      <c r="QOC282" s="715"/>
      <c r="QOD282" s="715"/>
      <c r="QOE282" s="715"/>
      <c r="QOF282" s="715"/>
      <c r="QOG282" s="715"/>
      <c r="QOH282" s="715"/>
      <c r="QOI282" s="715"/>
      <c r="QOJ282" s="715"/>
      <c r="QOK282" s="715"/>
      <c r="QOL282" s="715"/>
      <c r="QOM282" s="715"/>
      <c r="QON282" s="715"/>
      <c r="QOO282" s="715"/>
      <c r="QOP282" s="715"/>
      <c r="QOQ282" s="715"/>
      <c r="QOR282" s="715"/>
      <c r="QOS282" s="715"/>
      <c r="QOT282" s="715"/>
      <c r="QOU282" s="715"/>
      <c r="QOV282" s="715"/>
      <c r="QOW282" s="715"/>
      <c r="QOX282" s="715"/>
      <c r="QOY282" s="715"/>
      <c r="QOZ282" s="715"/>
      <c r="QPA282" s="715"/>
      <c r="QPB282" s="715"/>
      <c r="QPC282" s="715"/>
      <c r="QPD282" s="715"/>
      <c r="QPE282" s="715"/>
      <c r="QPF282" s="715"/>
      <c r="QPG282" s="715"/>
      <c r="QPH282" s="715"/>
      <c r="QPI282" s="715"/>
      <c r="QPJ282" s="715"/>
      <c r="QPK282" s="715"/>
      <c r="QPL282" s="715"/>
      <c r="QPM282" s="715"/>
      <c r="QPN282" s="715"/>
      <c r="QPO282" s="715"/>
      <c r="QPP282" s="715"/>
      <c r="QPQ282" s="715"/>
      <c r="QPR282" s="715"/>
      <c r="QPS282" s="715"/>
      <c r="QPT282" s="715"/>
      <c r="QPU282" s="715"/>
      <c r="QRO282" s="715"/>
      <c r="QRP282" s="715"/>
      <c r="QRQ282" s="715"/>
      <c r="QRR282" s="715"/>
      <c r="QRS282" s="715"/>
      <c r="QRT282" s="715"/>
      <c r="QRU282" s="715"/>
      <c r="QRV282" s="715"/>
      <c r="QRW282" s="715"/>
      <c r="QRX282" s="715"/>
      <c r="QRY282" s="715"/>
      <c r="QRZ282" s="715"/>
      <c r="QSA282" s="715"/>
      <c r="QSB282" s="715"/>
      <c r="QSC282" s="715"/>
      <c r="QSD282" s="715"/>
      <c r="QSE282" s="715"/>
      <c r="QSF282" s="715"/>
      <c r="QSG282" s="715"/>
      <c r="QSH282" s="715"/>
      <c r="QSI282" s="715"/>
      <c r="QSJ282" s="715"/>
      <c r="QSK282" s="715"/>
      <c r="QSL282" s="715"/>
      <c r="QSM282" s="715"/>
      <c r="QSN282" s="715"/>
      <c r="QSO282" s="715"/>
      <c r="QSP282" s="715"/>
      <c r="QSQ282" s="715"/>
      <c r="QSR282" s="715"/>
      <c r="QSS282" s="715"/>
      <c r="QST282" s="715"/>
      <c r="QSU282" s="715"/>
      <c r="QSV282" s="715"/>
      <c r="QSW282" s="715"/>
      <c r="QSX282" s="715"/>
      <c r="QSY282" s="715"/>
      <c r="QSZ282" s="715"/>
      <c r="QTA282" s="715"/>
      <c r="QTB282" s="715"/>
      <c r="QTC282" s="715"/>
      <c r="QTD282" s="715"/>
      <c r="QTE282" s="715"/>
      <c r="QTF282" s="715"/>
      <c r="QTG282" s="715"/>
      <c r="QTH282" s="715"/>
      <c r="QTI282" s="715"/>
      <c r="QTJ282" s="715"/>
      <c r="QTK282" s="715"/>
      <c r="QTL282" s="715"/>
      <c r="QTM282" s="715"/>
      <c r="QTN282" s="715"/>
      <c r="QTO282" s="715"/>
      <c r="QTP282" s="715"/>
      <c r="QTQ282" s="715"/>
      <c r="QTR282" s="715"/>
      <c r="QTS282" s="715"/>
      <c r="QTT282" s="715"/>
      <c r="QTU282" s="715"/>
      <c r="QTV282" s="715"/>
      <c r="QTW282" s="715"/>
      <c r="QTX282" s="715"/>
      <c r="QTY282" s="715"/>
      <c r="QTZ282" s="715"/>
      <c r="QUA282" s="715"/>
      <c r="QUB282" s="715"/>
      <c r="QUC282" s="715"/>
      <c r="QUD282" s="715"/>
      <c r="QUE282" s="715"/>
      <c r="QVY282" s="715"/>
      <c r="QVZ282" s="715"/>
      <c r="QWA282" s="715"/>
      <c r="QWB282" s="715"/>
      <c r="QWC282" s="715"/>
      <c r="QWD282" s="715"/>
      <c r="QWE282" s="715"/>
      <c r="QWF282" s="715"/>
      <c r="QWG282" s="715"/>
      <c r="QWH282" s="715"/>
      <c r="QWI282" s="715"/>
      <c r="QWJ282" s="715"/>
      <c r="QWK282" s="715"/>
      <c r="QWL282" s="715"/>
      <c r="QWM282" s="715"/>
      <c r="QWN282" s="715"/>
      <c r="QWO282" s="715"/>
      <c r="QWP282" s="715"/>
      <c r="QWQ282" s="715"/>
      <c r="QWR282" s="715"/>
      <c r="QWS282" s="715"/>
      <c r="QWT282" s="715"/>
      <c r="QWU282" s="715"/>
      <c r="QWV282" s="715"/>
      <c r="QWW282" s="715"/>
      <c r="QWX282" s="715"/>
      <c r="QWY282" s="715"/>
      <c r="QWZ282" s="715"/>
      <c r="QXA282" s="715"/>
      <c r="QXB282" s="715"/>
      <c r="QXC282" s="715"/>
      <c r="QXD282" s="715"/>
      <c r="QXE282" s="715"/>
      <c r="QXF282" s="715"/>
      <c r="QXG282" s="715"/>
      <c r="QXH282" s="715"/>
      <c r="QXI282" s="715"/>
      <c r="QXJ282" s="715"/>
      <c r="QXK282" s="715"/>
      <c r="QXL282" s="715"/>
      <c r="QXM282" s="715"/>
      <c r="QXN282" s="715"/>
      <c r="QXO282" s="715"/>
      <c r="QXP282" s="715"/>
      <c r="QXQ282" s="715"/>
      <c r="QXR282" s="715"/>
      <c r="QXS282" s="715"/>
      <c r="QXT282" s="715"/>
      <c r="QXU282" s="715"/>
      <c r="QXV282" s="715"/>
      <c r="QXW282" s="715"/>
      <c r="QXX282" s="715"/>
      <c r="QXY282" s="715"/>
      <c r="QXZ282" s="715"/>
      <c r="QYA282" s="715"/>
      <c r="QYB282" s="715"/>
      <c r="QYC282" s="715"/>
      <c r="QYD282" s="715"/>
      <c r="QYE282" s="715"/>
      <c r="QYF282" s="715"/>
      <c r="QYG282" s="715"/>
      <c r="QYH282" s="715"/>
      <c r="QYI282" s="715"/>
      <c r="QYJ282" s="715"/>
      <c r="QYK282" s="715"/>
      <c r="QYL282" s="715"/>
      <c r="QYM282" s="715"/>
      <c r="QYN282" s="715"/>
      <c r="QYO282" s="715"/>
      <c r="RAI282" s="715"/>
      <c r="RAJ282" s="715"/>
      <c r="RAK282" s="715"/>
      <c r="RAL282" s="715"/>
      <c r="RAM282" s="715"/>
      <c r="RAN282" s="715"/>
      <c r="RAO282" s="715"/>
      <c r="RAP282" s="715"/>
      <c r="RAQ282" s="715"/>
      <c r="RAR282" s="715"/>
      <c r="RAS282" s="715"/>
      <c r="RAT282" s="715"/>
      <c r="RAU282" s="715"/>
      <c r="RAV282" s="715"/>
      <c r="RAW282" s="715"/>
      <c r="RAX282" s="715"/>
      <c r="RAY282" s="715"/>
      <c r="RAZ282" s="715"/>
      <c r="RBA282" s="715"/>
      <c r="RBB282" s="715"/>
      <c r="RBC282" s="715"/>
      <c r="RBD282" s="715"/>
      <c r="RBE282" s="715"/>
      <c r="RBF282" s="715"/>
      <c r="RBG282" s="715"/>
      <c r="RBH282" s="715"/>
      <c r="RBI282" s="715"/>
      <c r="RBJ282" s="715"/>
      <c r="RBK282" s="715"/>
      <c r="RBL282" s="715"/>
      <c r="RBM282" s="715"/>
      <c r="RBN282" s="715"/>
      <c r="RBO282" s="715"/>
      <c r="RBP282" s="715"/>
      <c r="RBQ282" s="715"/>
      <c r="RBR282" s="715"/>
      <c r="RBS282" s="715"/>
      <c r="RBT282" s="715"/>
      <c r="RBU282" s="715"/>
      <c r="RBV282" s="715"/>
      <c r="RBW282" s="715"/>
      <c r="RBX282" s="715"/>
      <c r="RBY282" s="715"/>
      <c r="RBZ282" s="715"/>
      <c r="RCA282" s="715"/>
      <c r="RCB282" s="715"/>
      <c r="RCC282" s="715"/>
      <c r="RCD282" s="715"/>
      <c r="RCE282" s="715"/>
      <c r="RCF282" s="715"/>
      <c r="RCG282" s="715"/>
      <c r="RCH282" s="715"/>
      <c r="RCI282" s="715"/>
      <c r="RCJ282" s="715"/>
      <c r="RCK282" s="715"/>
      <c r="RCL282" s="715"/>
      <c r="RCM282" s="715"/>
      <c r="RCN282" s="715"/>
      <c r="RCO282" s="715"/>
      <c r="RCP282" s="715"/>
      <c r="RCQ282" s="715"/>
      <c r="RCR282" s="715"/>
      <c r="RCS282" s="715"/>
      <c r="RCT282" s="715"/>
      <c r="RCU282" s="715"/>
      <c r="RCV282" s="715"/>
      <c r="RCW282" s="715"/>
      <c r="RCX282" s="715"/>
      <c r="RCY282" s="715"/>
      <c r="RES282" s="715"/>
      <c r="RET282" s="715"/>
      <c r="REU282" s="715"/>
      <c r="REV282" s="715"/>
      <c r="REW282" s="715"/>
      <c r="REX282" s="715"/>
      <c r="REY282" s="715"/>
      <c r="REZ282" s="715"/>
      <c r="RFA282" s="715"/>
      <c r="RFB282" s="715"/>
      <c r="RFC282" s="715"/>
      <c r="RFD282" s="715"/>
      <c r="RFE282" s="715"/>
      <c r="RFF282" s="715"/>
      <c r="RFG282" s="715"/>
      <c r="RFH282" s="715"/>
      <c r="RFI282" s="715"/>
      <c r="RFJ282" s="715"/>
      <c r="RFK282" s="715"/>
      <c r="RFL282" s="715"/>
      <c r="RFM282" s="715"/>
      <c r="RFN282" s="715"/>
      <c r="RFO282" s="715"/>
      <c r="RFP282" s="715"/>
      <c r="RFQ282" s="715"/>
      <c r="RFR282" s="715"/>
      <c r="RFS282" s="715"/>
      <c r="RFT282" s="715"/>
      <c r="RFU282" s="715"/>
      <c r="RFV282" s="715"/>
      <c r="RFW282" s="715"/>
      <c r="RFX282" s="715"/>
      <c r="RFY282" s="715"/>
      <c r="RFZ282" s="715"/>
      <c r="RGA282" s="715"/>
      <c r="RGB282" s="715"/>
      <c r="RGC282" s="715"/>
      <c r="RGD282" s="715"/>
      <c r="RGE282" s="715"/>
      <c r="RGF282" s="715"/>
      <c r="RGG282" s="715"/>
      <c r="RGH282" s="715"/>
      <c r="RGI282" s="715"/>
      <c r="RGJ282" s="715"/>
      <c r="RGK282" s="715"/>
      <c r="RGL282" s="715"/>
      <c r="RGM282" s="715"/>
      <c r="RGN282" s="715"/>
      <c r="RGO282" s="715"/>
      <c r="RGP282" s="715"/>
      <c r="RGQ282" s="715"/>
      <c r="RGR282" s="715"/>
      <c r="RGS282" s="715"/>
      <c r="RGT282" s="715"/>
      <c r="RGU282" s="715"/>
      <c r="RGV282" s="715"/>
      <c r="RGW282" s="715"/>
      <c r="RGX282" s="715"/>
      <c r="RGY282" s="715"/>
      <c r="RGZ282" s="715"/>
      <c r="RHA282" s="715"/>
      <c r="RHB282" s="715"/>
      <c r="RHC282" s="715"/>
      <c r="RHD282" s="715"/>
      <c r="RHE282" s="715"/>
      <c r="RHF282" s="715"/>
      <c r="RHG282" s="715"/>
      <c r="RHH282" s="715"/>
      <c r="RHI282" s="715"/>
      <c r="RJC282" s="715"/>
      <c r="RJD282" s="715"/>
      <c r="RJE282" s="715"/>
      <c r="RJF282" s="715"/>
      <c r="RJG282" s="715"/>
      <c r="RJH282" s="715"/>
      <c r="RJI282" s="715"/>
      <c r="RJJ282" s="715"/>
      <c r="RJK282" s="715"/>
      <c r="RJL282" s="715"/>
      <c r="RJM282" s="715"/>
      <c r="RJN282" s="715"/>
      <c r="RJO282" s="715"/>
      <c r="RJP282" s="715"/>
      <c r="RJQ282" s="715"/>
      <c r="RJR282" s="715"/>
      <c r="RJS282" s="715"/>
      <c r="RJT282" s="715"/>
      <c r="RJU282" s="715"/>
      <c r="RJV282" s="715"/>
      <c r="RJW282" s="715"/>
      <c r="RJX282" s="715"/>
      <c r="RJY282" s="715"/>
      <c r="RJZ282" s="715"/>
      <c r="RKA282" s="715"/>
      <c r="RKB282" s="715"/>
      <c r="RKC282" s="715"/>
      <c r="RKD282" s="715"/>
      <c r="RKE282" s="715"/>
      <c r="RKF282" s="715"/>
      <c r="RKG282" s="715"/>
      <c r="RKH282" s="715"/>
      <c r="RKI282" s="715"/>
      <c r="RKJ282" s="715"/>
      <c r="RKK282" s="715"/>
      <c r="RKL282" s="715"/>
      <c r="RKM282" s="715"/>
      <c r="RKN282" s="715"/>
      <c r="RKO282" s="715"/>
      <c r="RKP282" s="715"/>
      <c r="RKQ282" s="715"/>
      <c r="RKR282" s="715"/>
      <c r="RKS282" s="715"/>
      <c r="RKT282" s="715"/>
      <c r="RKU282" s="715"/>
      <c r="RKV282" s="715"/>
      <c r="RKW282" s="715"/>
      <c r="RKX282" s="715"/>
      <c r="RKY282" s="715"/>
      <c r="RKZ282" s="715"/>
      <c r="RLA282" s="715"/>
      <c r="RLB282" s="715"/>
      <c r="RLC282" s="715"/>
      <c r="RLD282" s="715"/>
      <c r="RLE282" s="715"/>
      <c r="RLF282" s="715"/>
      <c r="RLG282" s="715"/>
      <c r="RLH282" s="715"/>
      <c r="RLI282" s="715"/>
      <c r="RLJ282" s="715"/>
      <c r="RLK282" s="715"/>
      <c r="RLL282" s="715"/>
      <c r="RLM282" s="715"/>
      <c r="RLN282" s="715"/>
      <c r="RLO282" s="715"/>
      <c r="RLP282" s="715"/>
      <c r="RLQ282" s="715"/>
      <c r="RLR282" s="715"/>
      <c r="RLS282" s="715"/>
      <c r="RNM282" s="715"/>
      <c r="RNN282" s="715"/>
      <c r="RNO282" s="715"/>
      <c r="RNP282" s="715"/>
      <c r="RNQ282" s="715"/>
      <c r="RNR282" s="715"/>
      <c r="RNS282" s="715"/>
      <c r="RNT282" s="715"/>
      <c r="RNU282" s="715"/>
      <c r="RNV282" s="715"/>
      <c r="RNW282" s="715"/>
      <c r="RNX282" s="715"/>
      <c r="RNY282" s="715"/>
      <c r="RNZ282" s="715"/>
      <c r="ROA282" s="715"/>
      <c r="ROB282" s="715"/>
      <c r="ROC282" s="715"/>
      <c r="ROD282" s="715"/>
      <c r="ROE282" s="715"/>
      <c r="ROF282" s="715"/>
      <c r="ROG282" s="715"/>
      <c r="ROH282" s="715"/>
      <c r="ROI282" s="715"/>
      <c r="ROJ282" s="715"/>
      <c r="ROK282" s="715"/>
      <c r="ROL282" s="715"/>
      <c r="ROM282" s="715"/>
      <c r="RON282" s="715"/>
      <c r="ROO282" s="715"/>
      <c r="ROP282" s="715"/>
      <c r="ROQ282" s="715"/>
      <c r="ROR282" s="715"/>
      <c r="ROS282" s="715"/>
      <c r="ROT282" s="715"/>
      <c r="ROU282" s="715"/>
      <c r="ROV282" s="715"/>
      <c r="ROW282" s="715"/>
      <c r="ROX282" s="715"/>
      <c r="ROY282" s="715"/>
      <c r="ROZ282" s="715"/>
      <c r="RPA282" s="715"/>
      <c r="RPB282" s="715"/>
      <c r="RPC282" s="715"/>
      <c r="RPD282" s="715"/>
      <c r="RPE282" s="715"/>
      <c r="RPF282" s="715"/>
      <c r="RPG282" s="715"/>
      <c r="RPH282" s="715"/>
      <c r="RPI282" s="715"/>
      <c r="RPJ282" s="715"/>
      <c r="RPK282" s="715"/>
      <c r="RPL282" s="715"/>
      <c r="RPM282" s="715"/>
      <c r="RPN282" s="715"/>
      <c r="RPO282" s="715"/>
      <c r="RPP282" s="715"/>
      <c r="RPQ282" s="715"/>
      <c r="RPR282" s="715"/>
      <c r="RPS282" s="715"/>
      <c r="RPT282" s="715"/>
      <c r="RPU282" s="715"/>
      <c r="RPV282" s="715"/>
      <c r="RPW282" s="715"/>
      <c r="RPX282" s="715"/>
      <c r="RPY282" s="715"/>
      <c r="RPZ282" s="715"/>
      <c r="RQA282" s="715"/>
      <c r="RQB282" s="715"/>
      <c r="RQC282" s="715"/>
      <c r="RRW282" s="715"/>
      <c r="RRX282" s="715"/>
      <c r="RRY282" s="715"/>
      <c r="RRZ282" s="715"/>
      <c r="RSA282" s="715"/>
      <c r="RSB282" s="715"/>
      <c r="RSC282" s="715"/>
      <c r="RSD282" s="715"/>
      <c r="RSE282" s="715"/>
      <c r="RSF282" s="715"/>
      <c r="RSG282" s="715"/>
      <c r="RSH282" s="715"/>
      <c r="RSI282" s="715"/>
      <c r="RSJ282" s="715"/>
      <c r="RSK282" s="715"/>
      <c r="RSL282" s="715"/>
      <c r="RSM282" s="715"/>
      <c r="RSN282" s="715"/>
      <c r="RSO282" s="715"/>
      <c r="RSP282" s="715"/>
      <c r="RSQ282" s="715"/>
      <c r="RSR282" s="715"/>
      <c r="RSS282" s="715"/>
      <c r="RST282" s="715"/>
      <c r="RSU282" s="715"/>
      <c r="RSV282" s="715"/>
      <c r="RSW282" s="715"/>
      <c r="RSX282" s="715"/>
      <c r="RSY282" s="715"/>
      <c r="RSZ282" s="715"/>
      <c r="RTA282" s="715"/>
      <c r="RTB282" s="715"/>
      <c r="RTC282" s="715"/>
      <c r="RTD282" s="715"/>
      <c r="RTE282" s="715"/>
      <c r="RTF282" s="715"/>
      <c r="RTG282" s="715"/>
      <c r="RTH282" s="715"/>
      <c r="RTI282" s="715"/>
      <c r="RTJ282" s="715"/>
      <c r="RTK282" s="715"/>
      <c r="RTL282" s="715"/>
      <c r="RTM282" s="715"/>
      <c r="RTN282" s="715"/>
      <c r="RTO282" s="715"/>
      <c r="RTP282" s="715"/>
      <c r="RTQ282" s="715"/>
      <c r="RTR282" s="715"/>
      <c r="RTS282" s="715"/>
      <c r="RTT282" s="715"/>
      <c r="RTU282" s="715"/>
      <c r="RTV282" s="715"/>
      <c r="RTW282" s="715"/>
      <c r="RTX282" s="715"/>
      <c r="RTY282" s="715"/>
      <c r="RTZ282" s="715"/>
      <c r="RUA282" s="715"/>
      <c r="RUB282" s="715"/>
      <c r="RUC282" s="715"/>
      <c r="RUD282" s="715"/>
      <c r="RUE282" s="715"/>
      <c r="RUF282" s="715"/>
      <c r="RUG282" s="715"/>
      <c r="RUH282" s="715"/>
      <c r="RUI282" s="715"/>
      <c r="RUJ282" s="715"/>
      <c r="RUK282" s="715"/>
      <c r="RUL282" s="715"/>
      <c r="RUM282" s="715"/>
      <c r="RWG282" s="715"/>
      <c r="RWH282" s="715"/>
      <c r="RWI282" s="715"/>
      <c r="RWJ282" s="715"/>
      <c r="RWK282" s="715"/>
      <c r="RWL282" s="715"/>
      <c r="RWM282" s="715"/>
      <c r="RWN282" s="715"/>
      <c r="RWO282" s="715"/>
      <c r="RWP282" s="715"/>
      <c r="RWQ282" s="715"/>
      <c r="RWR282" s="715"/>
      <c r="RWS282" s="715"/>
      <c r="RWT282" s="715"/>
      <c r="RWU282" s="715"/>
      <c r="RWV282" s="715"/>
      <c r="RWW282" s="715"/>
      <c r="RWX282" s="715"/>
      <c r="RWY282" s="715"/>
      <c r="RWZ282" s="715"/>
      <c r="RXA282" s="715"/>
      <c r="RXB282" s="715"/>
      <c r="RXC282" s="715"/>
      <c r="RXD282" s="715"/>
      <c r="RXE282" s="715"/>
      <c r="RXF282" s="715"/>
      <c r="RXG282" s="715"/>
      <c r="RXH282" s="715"/>
      <c r="RXI282" s="715"/>
      <c r="RXJ282" s="715"/>
      <c r="RXK282" s="715"/>
      <c r="RXL282" s="715"/>
      <c r="RXM282" s="715"/>
      <c r="RXN282" s="715"/>
      <c r="RXO282" s="715"/>
      <c r="RXP282" s="715"/>
      <c r="RXQ282" s="715"/>
      <c r="RXR282" s="715"/>
      <c r="RXS282" s="715"/>
      <c r="RXT282" s="715"/>
      <c r="RXU282" s="715"/>
      <c r="RXV282" s="715"/>
      <c r="RXW282" s="715"/>
      <c r="RXX282" s="715"/>
      <c r="RXY282" s="715"/>
      <c r="RXZ282" s="715"/>
      <c r="RYA282" s="715"/>
      <c r="RYB282" s="715"/>
      <c r="RYC282" s="715"/>
      <c r="RYD282" s="715"/>
      <c r="RYE282" s="715"/>
      <c r="RYF282" s="715"/>
      <c r="RYG282" s="715"/>
      <c r="RYH282" s="715"/>
      <c r="RYI282" s="715"/>
      <c r="RYJ282" s="715"/>
      <c r="RYK282" s="715"/>
      <c r="RYL282" s="715"/>
      <c r="RYM282" s="715"/>
      <c r="RYN282" s="715"/>
      <c r="RYO282" s="715"/>
      <c r="RYP282" s="715"/>
      <c r="RYQ282" s="715"/>
      <c r="RYR282" s="715"/>
      <c r="RYS282" s="715"/>
      <c r="RYT282" s="715"/>
      <c r="RYU282" s="715"/>
      <c r="RYV282" s="715"/>
      <c r="RYW282" s="715"/>
      <c r="SAQ282" s="715"/>
      <c r="SAR282" s="715"/>
      <c r="SAS282" s="715"/>
      <c r="SAT282" s="715"/>
      <c r="SAU282" s="715"/>
      <c r="SAV282" s="715"/>
      <c r="SAW282" s="715"/>
      <c r="SAX282" s="715"/>
      <c r="SAY282" s="715"/>
      <c r="SAZ282" s="715"/>
      <c r="SBA282" s="715"/>
      <c r="SBB282" s="715"/>
      <c r="SBC282" s="715"/>
      <c r="SBD282" s="715"/>
      <c r="SBE282" s="715"/>
      <c r="SBF282" s="715"/>
      <c r="SBG282" s="715"/>
      <c r="SBH282" s="715"/>
      <c r="SBI282" s="715"/>
      <c r="SBJ282" s="715"/>
      <c r="SBK282" s="715"/>
      <c r="SBL282" s="715"/>
      <c r="SBM282" s="715"/>
      <c r="SBN282" s="715"/>
      <c r="SBO282" s="715"/>
      <c r="SBP282" s="715"/>
      <c r="SBQ282" s="715"/>
      <c r="SBR282" s="715"/>
      <c r="SBS282" s="715"/>
      <c r="SBT282" s="715"/>
      <c r="SBU282" s="715"/>
      <c r="SBV282" s="715"/>
      <c r="SBW282" s="715"/>
      <c r="SBX282" s="715"/>
      <c r="SBY282" s="715"/>
      <c r="SBZ282" s="715"/>
      <c r="SCA282" s="715"/>
      <c r="SCB282" s="715"/>
      <c r="SCC282" s="715"/>
      <c r="SCD282" s="715"/>
      <c r="SCE282" s="715"/>
      <c r="SCF282" s="715"/>
      <c r="SCG282" s="715"/>
      <c r="SCH282" s="715"/>
      <c r="SCI282" s="715"/>
      <c r="SCJ282" s="715"/>
      <c r="SCK282" s="715"/>
      <c r="SCL282" s="715"/>
      <c r="SCM282" s="715"/>
      <c r="SCN282" s="715"/>
      <c r="SCO282" s="715"/>
      <c r="SCP282" s="715"/>
      <c r="SCQ282" s="715"/>
      <c r="SCR282" s="715"/>
      <c r="SCS282" s="715"/>
      <c r="SCT282" s="715"/>
      <c r="SCU282" s="715"/>
      <c r="SCV282" s="715"/>
      <c r="SCW282" s="715"/>
      <c r="SCX282" s="715"/>
      <c r="SCY282" s="715"/>
      <c r="SCZ282" s="715"/>
      <c r="SDA282" s="715"/>
      <c r="SDB282" s="715"/>
      <c r="SDC282" s="715"/>
      <c r="SDD282" s="715"/>
      <c r="SDE282" s="715"/>
      <c r="SDF282" s="715"/>
      <c r="SDG282" s="715"/>
      <c r="SFA282" s="715"/>
      <c r="SFB282" s="715"/>
      <c r="SFC282" s="715"/>
      <c r="SFD282" s="715"/>
      <c r="SFE282" s="715"/>
      <c r="SFF282" s="715"/>
      <c r="SFG282" s="715"/>
      <c r="SFH282" s="715"/>
      <c r="SFI282" s="715"/>
      <c r="SFJ282" s="715"/>
      <c r="SFK282" s="715"/>
      <c r="SFL282" s="715"/>
      <c r="SFM282" s="715"/>
      <c r="SFN282" s="715"/>
      <c r="SFO282" s="715"/>
      <c r="SFP282" s="715"/>
      <c r="SFQ282" s="715"/>
      <c r="SFR282" s="715"/>
      <c r="SFS282" s="715"/>
      <c r="SFT282" s="715"/>
      <c r="SFU282" s="715"/>
      <c r="SFV282" s="715"/>
      <c r="SFW282" s="715"/>
      <c r="SFX282" s="715"/>
      <c r="SFY282" s="715"/>
      <c r="SFZ282" s="715"/>
      <c r="SGA282" s="715"/>
      <c r="SGB282" s="715"/>
      <c r="SGC282" s="715"/>
      <c r="SGD282" s="715"/>
      <c r="SGE282" s="715"/>
      <c r="SGF282" s="715"/>
      <c r="SGG282" s="715"/>
      <c r="SGH282" s="715"/>
      <c r="SGI282" s="715"/>
      <c r="SGJ282" s="715"/>
      <c r="SGK282" s="715"/>
      <c r="SGL282" s="715"/>
      <c r="SGM282" s="715"/>
      <c r="SGN282" s="715"/>
      <c r="SGO282" s="715"/>
      <c r="SGP282" s="715"/>
      <c r="SGQ282" s="715"/>
      <c r="SGR282" s="715"/>
      <c r="SGS282" s="715"/>
      <c r="SGT282" s="715"/>
      <c r="SGU282" s="715"/>
      <c r="SGV282" s="715"/>
      <c r="SGW282" s="715"/>
      <c r="SGX282" s="715"/>
      <c r="SGY282" s="715"/>
      <c r="SGZ282" s="715"/>
      <c r="SHA282" s="715"/>
      <c r="SHB282" s="715"/>
      <c r="SHC282" s="715"/>
      <c r="SHD282" s="715"/>
      <c r="SHE282" s="715"/>
      <c r="SHF282" s="715"/>
      <c r="SHG282" s="715"/>
      <c r="SHH282" s="715"/>
      <c r="SHI282" s="715"/>
      <c r="SHJ282" s="715"/>
      <c r="SHK282" s="715"/>
      <c r="SHL282" s="715"/>
      <c r="SHM282" s="715"/>
      <c r="SHN282" s="715"/>
      <c r="SHO282" s="715"/>
      <c r="SHP282" s="715"/>
      <c r="SHQ282" s="715"/>
      <c r="SJK282" s="715"/>
      <c r="SJL282" s="715"/>
      <c r="SJM282" s="715"/>
      <c r="SJN282" s="715"/>
      <c r="SJO282" s="715"/>
      <c r="SJP282" s="715"/>
      <c r="SJQ282" s="715"/>
      <c r="SJR282" s="715"/>
      <c r="SJS282" s="715"/>
      <c r="SJT282" s="715"/>
      <c r="SJU282" s="715"/>
      <c r="SJV282" s="715"/>
      <c r="SJW282" s="715"/>
      <c r="SJX282" s="715"/>
      <c r="SJY282" s="715"/>
      <c r="SJZ282" s="715"/>
      <c r="SKA282" s="715"/>
      <c r="SKB282" s="715"/>
      <c r="SKC282" s="715"/>
      <c r="SKD282" s="715"/>
      <c r="SKE282" s="715"/>
      <c r="SKF282" s="715"/>
      <c r="SKG282" s="715"/>
      <c r="SKH282" s="715"/>
      <c r="SKI282" s="715"/>
      <c r="SKJ282" s="715"/>
      <c r="SKK282" s="715"/>
      <c r="SKL282" s="715"/>
      <c r="SKM282" s="715"/>
      <c r="SKN282" s="715"/>
      <c r="SKO282" s="715"/>
      <c r="SKP282" s="715"/>
      <c r="SKQ282" s="715"/>
      <c r="SKR282" s="715"/>
      <c r="SKS282" s="715"/>
      <c r="SKT282" s="715"/>
      <c r="SKU282" s="715"/>
      <c r="SKV282" s="715"/>
      <c r="SKW282" s="715"/>
      <c r="SKX282" s="715"/>
      <c r="SKY282" s="715"/>
      <c r="SKZ282" s="715"/>
      <c r="SLA282" s="715"/>
      <c r="SLB282" s="715"/>
      <c r="SLC282" s="715"/>
      <c r="SLD282" s="715"/>
      <c r="SLE282" s="715"/>
      <c r="SLF282" s="715"/>
      <c r="SLG282" s="715"/>
      <c r="SLH282" s="715"/>
      <c r="SLI282" s="715"/>
      <c r="SLJ282" s="715"/>
      <c r="SLK282" s="715"/>
      <c r="SLL282" s="715"/>
      <c r="SLM282" s="715"/>
      <c r="SLN282" s="715"/>
      <c r="SLO282" s="715"/>
      <c r="SLP282" s="715"/>
      <c r="SLQ282" s="715"/>
      <c r="SLR282" s="715"/>
      <c r="SLS282" s="715"/>
      <c r="SLT282" s="715"/>
      <c r="SLU282" s="715"/>
      <c r="SLV282" s="715"/>
      <c r="SLW282" s="715"/>
      <c r="SLX282" s="715"/>
      <c r="SLY282" s="715"/>
      <c r="SLZ282" s="715"/>
      <c r="SMA282" s="715"/>
      <c r="SNU282" s="715"/>
      <c r="SNV282" s="715"/>
      <c r="SNW282" s="715"/>
      <c r="SNX282" s="715"/>
      <c r="SNY282" s="715"/>
      <c r="SNZ282" s="715"/>
      <c r="SOA282" s="715"/>
      <c r="SOB282" s="715"/>
      <c r="SOC282" s="715"/>
      <c r="SOD282" s="715"/>
      <c r="SOE282" s="715"/>
      <c r="SOF282" s="715"/>
      <c r="SOG282" s="715"/>
      <c r="SOH282" s="715"/>
      <c r="SOI282" s="715"/>
      <c r="SOJ282" s="715"/>
      <c r="SOK282" s="715"/>
      <c r="SOL282" s="715"/>
      <c r="SOM282" s="715"/>
      <c r="SON282" s="715"/>
      <c r="SOO282" s="715"/>
      <c r="SOP282" s="715"/>
      <c r="SOQ282" s="715"/>
      <c r="SOR282" s="715"/>
      <c r="SOS282" s="715"/>
      <c r="SOT282" s="715"/>
      <c r="SOU282" s="715"/>
      <c r="SOV282" s="715"/>
      <c r="SOW282" s="715"/>
      <c r="SOX282" s="715"/>
      <c r="SOY282" s="715"/>
      <c r="SOZ282" s="715"/>
      <c r="SPA282" s="715"/>
      <c r="SPB282" s="715"/>
      <c r="SPC282" s="715"/>
      <c r="SPD282" s="715"/>
      <c r="SPE282" s="715"/>
      <c r="SPF282" s="715"/>
      <c r="SPG282" s="715"/>
      <c r="SPH282" s="715"/>
      <c r="SPI282" s="715"/>
      <c r="SPJ282" s="715"/>
      <c r="SPK282" s="715"/>
      <c r="SPL282" s="715"/>
      <c r="SPM282" s="715"/>
      <c r="SPN282" s="715"/>
      <c r="SPO282" s="715"/>
      <c r="SPP282" s="715"/>
      <c r="SPQ282" s="715"/>
      <c r="SPR282" s="715"/>
      <c r="SPS282" s="715"/>
      <c r="SPT282" s="715"/>
      <c r="SPU282" s="715"/>
      <c r="SPV282" s="715"/>
      <c r="SPW282" s="715"/>
      <c r="SPX282" s="715"/>
      <c r="SPY282" s="715"/>
      <c r="SPZ282" s="715"/>
      <c r="SQA282" s="715"/>
      <c r="SQB282" s="715"/>
      <c r="SQC282" s="715"/>
      <c r="SQD282" s="715"/>
      <c r="SQE282" s="715"/>
      <c r="SQF282" s="715"/>
      <c r="SQG282" s="715"/>
      <c r="SQH282" s="715"/>
      <c r="SQI282" s="715"/>
      <c r="SQJ282" s="715"/>
      <c r="SQK282" s="715"/>
      <c r="SSE282" s="715"/>
      <c r="SSF282" s="715"/>
      <c r="SSG282" s="715"/>
      <c r="SSH282" s="715"/>
      <c r="SSI282" s="715"/>
      <c r="SSJ282" s="715"/>
      <c r="SSK282" s="715"/>
      <c r="SSL282" s="715"/>
      <c r="SSM282" s="715"/>
      <c r="SSN282" s="715"/>
      <c r="SSO282" s="715"/>
      <c r="SSP282" s="715"/>
      <c r="SSQ282" s="715"/>
      <c r="SSR282" s="715"/>
      <c r="SSS282" s="715"/>
      <c r="SST282" s="715"/>
      <c r="SSU282" s="715"/>
      <c r="SSV282" s="715"/>
      <c r="SSW282" s="715"/>
      <c r="SSX282" s="715"/>
      <c r="SSY282" s="715"/>
      <c r="SSZ282" s="715"/>
      <c r="STA282" s="715"/>
      <c r="STB282" s="715"/>
      <c r="STC282" s="715"/>
      <c r="STD282" s="715"/>
      <c r="STE282" s="715"/>
      <c r="STF282" s="715"/>
      <c r="STG282" s="715"/>
      <c r="STH282" s="715"/>
      <c r="STI282" s="715"/>
      <c r="STJ282" s="715"/>
      <c r="STK282" s="715"/>
      <c r="STL282" s="715"/>
      <c r="STM282" s="715"/>
      <c r="STN282" s="715"/>
      <c r="STO282" s="715"/>
      <c r="STP282" s="715"/>
      <c r="STQ282" s="715"/>
      <c r="STR282" s="715"/>
      <c r="STS282" s="715"/>
      <c r="STT282" s="715"/>
      <c r="STU282" s="715"/>
      <c r="STV282" s="715"/>
      <c r="STW282" s="715"/>
      <c r="STX282" s="715"/>
      <c r="STY282" s="715"/>
      <c r="STZ282" s="715"/>
      <c r="SUA282" s="715"/>
      <c r="SUB282" s="715"/>
      <c r="SUC282" s="715"/>
      <c r="SUD282" s="715"/>
      <c r="SUE282" s="715"/>
      <c r="SUF282" s="715"/>
      <c r="SUG282" s="715"/>
      <c r="SUH282" s="715"/>
      <c r="SUI282" s="715"/>
      <c r="SUJ282" s="715"/>
      <c r="SUK282" s="715"/>
      <c r="SUL282" s="715"/>
      <c r="SUM282" s="715"/>
      <c r="SUN282" s="715"/>
      <c r="SUO282" s="715"/>
      <c r="SUP282" s="715"/>
      <c r="SUQ282" s="715"/>
      <c r="SUR282" s="715"/>
      <c r="SUS282" s="715"/>
      <c r="SUT282" s="715"/>
      <c r="SUU282" s="715"/>
      <c r="SWO282" s="715"/>
      <c r="SWP282" s="715"/>
      <c r="SWQ282" s="715"/>
      <c r="SWR282" s="715"/>
      <c r="SWS282" s="715"/>
      <c r="SWT282" s="715"/>
      <c r="SWU282" s="715"/>
      <c r="SWV282" s="715"/>
      <c r="SWW282" s="715"/>
      <c r="SWX282" s="715"/>
      <c r="SWY282" s="715"/>
      <c r="SWZ282" s="715"/>
      <c r="SXA282" s="715"/>
      <c r="SXB282" s="715"/>
      <c r="SXC282" s="715"/>
      <c r="SXD282" s="715"/>
      <c r="SXE282" s="715"/>
      <c r="SXF282" s="715"/>
      <c r="SXG282" s="715"/>
      <c r="SXH282" s="715"/>
      <c r="SXI282" s="715"/>
      <c r="SXJ282" s="715"/>
      <c r="SXK282" s="715"/>
      <c r="SXL282" s="715"/>
      <c r="SXM282" s="715"/>
      <c r="SXN282" s="715"/>
      <c r="SXO282" s="715"/>
      <c r="SXP282" s="715"/>
      <c r="SXQ282" s="715"/>
      <c r="SXR282" s="715"/>
      <c r="SXS282" s="715"/>
      <c r="SXT282" s="715"/>
      <c r="SXU282" s="715"/>
      <c r="SXV282" s="715"/>
      <c r="SXW282" s="715"/>
      <c r="SXX282" s="715"/>
      <c r="SXY282" s="715"/>
      <c r="SXZ282" s="715"/>
      <c r="SYA282" s="715"/>
      <c r="SYB282" s="715"/>
      <c r="SYC282" s="715"/>
      <c r="SYD282" s="715"/>
      <c r="SYE282" s="715"/>
      <c r="SYF282" s="715"/>
      <c r="SYG282" s="715"/>
      <c r="SYH282" s="715"/>
      <c r="SYI282" s="715"/>
      <c r="SYJ282" s="715"/>
      <c r="SYK282" s="715"/>
      <c r="SYL282" s="715"/>
      <c r="SYM282" s="715"/>
      <c r="SYN282" s="715"/>
      <c r="SYO282" s="715"/>
      <c r="SYP282" s="715"/>
      <c r="SYQ282" s="715"/>
      <c r="SYR282" s="715"/>
      <c r="SYS282" s="715"/>
      <c r="SYT282" s="715"/>
      <c r="SYU282" s="715"/>
      <c r="SYV282" s="715"/>
      <c r="SYW282" s="715"/>
      <c r="SYX282" s="715"/>
      <c r="SYY282" s="715"/>
      <c r="SYZ282" s="715"/>
      <c r="SZA282" s="715"/>
      <c r="SZB282" s="715"/>
      <c r="SZC282" s="715"/>
      <c r="SZD282" s="715"/>
      <c r="SZE282" s="715"/>
      <c r="TAY282" s="715"/>
      <c r="TAZ282" s="715"/>
      <c r="TBA282" s="715"/>
      <c r="TBB282" s="715"/>
      <c r="TBC282" s="715"/>
      <c r="TBD282" s="715"/>
      <c r="TBE282" s="715"/>
      <c r="TBF282" s="715"/>
      <c r="TBG282" s="715"/>
      <c r="TBH282" s="715"/>
      <c r="TBI282" s="715"/>
      <c r="TBJ282" s="715"/>
      <c r="TBK282" s="715"/>
      <c r="TBL282" s="715"/>
      <c r="TBM282" s="715"/>
      <c r="TBN282" s="715"/>
      <c r="TBO282" s="715"/>
      <c r="TBP282" s="715"/>
      <c r="TBQ282" s="715"/>
      <c r="TBR282" s="715"/>
      <c r="TBS282" s="715"/>
      <c r="TBT282" s="715"/>
      <c r="TBU282" s="715"/>
      <c r="TBV282" s="715"/>
      <c r="TBW282" s="715"/>
      <c r="TBX282" s="715"/>
      <c r="TBY282" s="715"/>
      <c r="TBZ282" s="715"/>
      <c r="TCA282" s="715"/>
      <c r="TCB282" s="715"/>
      <c r="TCC282" s="715"/>
      <c r="TCD282" s="715"/>
      <c r="TCE282" s="715"/>
      <c r="TCF282" s="715"/>
      <c r="TCG282" s="715"/>
      <c r="TCH282" s="715"/>
      <c r="TCI282" s="715"/>
      <c r="TCJ282" s="715"/>
      <c r="TCK282" s="715"/>
      <c r="TCL282" s="715"/>
      <c r="TCM282" s="715"/>
      <c r="TCN282" s="715"/>
      <c r="TCO282" s="715"/>
      <c r="TCP282" s="715"/>
      <c r="TCQ282" s="715"/>
      <c r="TCR282" s="715"/>
      <c r="TCS282" s="715"/>
      <c r="TCT282" s="715"/>
      <c r="TCU282" s="715"/>
      <c r="TCV282" s="715"/>
      <c r="TCW282" s="715"/>
      <c r="TCX282" s="715"/>
      <c r="TCY282" s="715"/>
      <c r="TCZ282" s="715"/>
      <c r="TDA282" s="715"/>
      <c r="TDB282" s="715"/>
      <c r="TDC282" s="715"/>
      <c r="TDD282" s="715"/>
      <c r="TDE282" s="715"/>
      <c r="TDF282" s="715"/>
      <c r="TDG282" s="715"/>
      <c r="TDH282" s="715"/>
      <c r="TDI282" s="715"/>
      <c r="TDJ282" s="715"/>
      <c r="TDK282" s="715"/>
      <c r="TDL282" s="715"/>
      <c r="TDM282" s="715"/>
      <c r="TDN282" s="715"/>
      <c r="TDO282" s="715"/>
      <c r="TFI282" s="715"/>
      <c r="TFJ282" s="715"/>
      <c r="TFK282" s="715"/>
      <c r="TFL282" s="715"/>
      <c r="TFM282" s="715"/>
      <c r="TFN282" s="715"/>
      <c r="TFO282" s="715"/>
      <c r="TFP282" s="715"/>
      <c r="TFQ282" s="715"/>
      <c r="TFR282" s="715"/>
      <c r="TFS282" s="715"/>
      <c r="TFT282" s="715"/>
      <c r="TFU282" s="715"/>
      <c r="TFV282" s="715"/>
      <c r="TFW282" s="715"/>
      <c r="TFX282" s="715"/>
      <c r="TFY282" s="715"/>
      <c r="TFZ282" s="715"/>
      <c r="TGA282" s="715"/>
      <c r="TGB282" s="715"/>
      <c r="TGC282" s="715"/>
      <c r="TGD282" s="715"/>
      <c r="TGE282" s="715"/>
      <c r="TGF282" s="715"/>
      <c r="TGG282" s="715"/>
      <c r="TGH282" s="715"/>
      <c r="TGI282" s="715"/>
      <c r="TGJ282" s="715"/>
      <c r="TGK282" s="715"/>
      <c r="TGL282" s="715"/>
      <c r="TGM282" s="715"/>
      <c r="TGN282" s="715"/>
      <c r="TGO282" s="715"/>
      <c r="TGP282" s="715"/>
      <c r="TGQ282" s="715"/>
      <c r="TGR282" s="715"/>
      <c r="TGS282" s="715"/>
      <c r="TGT282" s="715"/>
      <c r="TGU282" s="715"/>
      <c r="TGV282" s="715"/>
      <c r="TGW282" s="715"/>
      <c r="TGX282" s="715"/>
      <c r="TGY282" s="715"/>
      <c r="TGZ282" s="715"/>
      <c r="THA282" s="715"/>
      <c r="THB282" s="715"/>
      <c r="THC282" s="715"/>
      <c r="THD282" s="715"/>
      <c r="THE282" s="715"/>
      <c r="THF282" s="715"/>
      <c r="THG282" s="715"/>
      <c r="THH282" s="715"/>
      <c r="THI282" s="715"/>
      <c r="THJ282" s="715"/>
      <c r="THK282" s="715"/>
      <c r="THL282" s="715"/>
      <c r="THM282" s="715"/>
      <c r="THN282" s="715"/>
      <c r="THO282" s="715"/>
      <c r="THP282" s="715"/>
      <c r="THQ282" s="715"/>
      <c r="THR282" s="715"/>
      <c r="THS282" s="715"/>
      <c r="THT282" s="715"/>
      <c r="THU282" s="715"/>
      <c r="THV282" s="715"/>
      <c r="THW282" s="715"/>
      <c r="THX282" s="715"/>
      <c r="THY282" s="715"/>
      <c r="TJS282" s="715"/>
      <c r="TJT282" s="715"/>
      <c r="TJU282" s="715"/>
      <c r="TJV282" s="715"/>
      <c r="TJW282" s="715"/>
      <c r="TJX282" s="715"/>
      <c r="TJY282" s="715"/>
      <c r="TJZ282" s="715"/>
      <c r="TKA282" s="715"/>
      <c r="TKB282" s="715"/>
      <c r="TKC282" s="715"/>
      <c r="TKD282" s="715"/>
      <c r="TKE282" s="715"/>
      <c r="TKF282" s="715"/>
      <c r="TKG282" s="715"/>
      <c r="TKH282" s="715"/>
      <c r="TKI282" s="715"/>
      <c r="TKJ282" s="715"/>
      <c r="TKK282" s="715"/>
      <c r="TKL282" s="715"/>
      <c r="TKM282" s="715"/>
      <c r="TKN282" s="715"/>
      <c r="TKO282" s="715"/>
      <c r="TKP282" s="715"/>
      <c r="TKQ282" s="715"/>
      <c r="TKR282" s="715"/>
      <c r="TKS282" s="715"/>
      <c r="TKT282" s="715"/>
      <c r="TKU282" s="715"/>
      <c r="TKV282" s="715"/>
      <c r="TKW282" s="715"/>
      <c r="TKX282" s="715"/>
      <c r="TKY282" s="715"/>
      <c r="TKZ282" s="715"/>
      <c r="TLA282" s="715"/>
      <c r="TLB282" s="715"/>
      <c r="TLC282" s="715"/>
      <c r="TLD282" s="715"/>
      <c r="TLE282" s="715"/>
      <c r="TLF282" s="715"/>
      <c r="TLG282" s="715"/>
      <c r="TLH282" s="715"/>
      <c r="TLI282" s="715"/>
      <c r="TLJ282" s="715"/>
      <c r="TLK282" s="715"/>
      <c r="TLL282" s="715"/>
      <c r="TLM282" s="715"/>
      <c r="TLN282" s="715"/>
      <c r="TLO282" s="715"/>
      <c r="TLP282" s="715"/>
      <c r="TLQ282" s="715"/>
      <c r="TLR282" s="715"/>
      <c r="TLS282" s="715"/>
      <c r="TLT282" s="715"/>
      <c r="TLU282" s="715"/>
      <c r="TLV282" s="715"/>
      <c r="TLW282" s="715"/>
      <c r="TLX282" s="715"/>
      <c r="TLY282" s="715"/>
      <c r="TLZ282" s="715"/>
      <c r="TMA282" s="715"/>
      <c r="TMB282" s="715"/>
      <c r="TMC282" s="715"/>
      <c r="TMD282" s="715"/>
      <c r="TME282" s="715"/>
      <c r="TMF282" s="715"/>
      <c r="TMG282" s="715"/>
      <c r="TMH282" s="715"/>
      <c r="TMI282" s="715"/>
      <c r="TOC282" s="715"/>
      <c r="TOD282" s="715"/>
      <c r="TOE282" s="715"/>
      <c r="TOF282" s="715"/>
      <c r="TOG282" s="715"/>
      <c r="TOH282" s="715"/>
      <c r="TOI282" s="715"/>
      <c r="TOJ282" s="715"/>
      <c r="TOK282" s="715"/>
      <c r="TOL282" s="715"/>
      <c r="TOM282" s="715"/>
      <c r="TON282" s="715"/>
      <c r="TOO282" s="715"/>
      <c r="TOP282" s="715"/>
      <c r="TOQ282" s="715"/>
      <c r="TOR282" s="715"/>
      <c r="TOS282" s="715"/>
      <c r="TOT282" s="715"/>
      <c r="TOU282" s="715"/>
      <c r="TOV282" s="715"/>
      <c r="TOW282" s="715"/>
      <c r="TOX282" s="715"/>
      <c r="TOY282" s="715"/>
      <c r="TOZ282" s="715"/>
      <c r="TPA282" s="715"/>
      <c r="TPB282" s="715"/>
      <c r="TPC282" s="715"/>
      <c r="TPD282" s="715"/>
      <c r="TPE282" s="715"/>
      <c r="TPF282" s="715"/>
      <c r="TPG282" s="715"/>
      <c r="TPH282" s="715"/>
      <c r="TPI282" s="715"/>
      <c r="TPJ282" s="715"/>
      <c r="TPK282" s="715"/>
      <c r="TPL282" s="715"/>
      <c r="TPM282" s="715"/>
      <c r="TPN282" s="715"/>
      <c r="TPO282" s="715"/>
      <c r="TPP282" s="715"/>
      <c r="TPQ282" s="715"/>
      <c r="TPR282" s="715"/>
      <c r="TPS282" s="715"/>
      <c r="TPT282" s="715"/>
      <c r="TPU282" s="715"/>
      <c r="TPV282" s="715"/>
      <c r="TPW282" s="715"/>
      <c r="TPX282" s="715"/>
      <c r="TPY282" s="715"/>
      <c r="TPZ282" s="715"/>
      <c r="TQA282" s="715"/>
      <c r="TQB282" s="715"/>
      <c r="TQC282" s="715"/>
      <c r="TQD282" s="715"/>
      <c r="TQE282" s="715"/>
      <c r="TQF282" s="715"/>
      <c r="TQG282" s="715"/>
      <c r="TQH282" s="715"/>
      <c r="TQI282" s="715"/>
      <c r="TQJ282" s="715"/>
      <c r="TQK282" s="715"/>
      <c r="TQL282" s="715"/>
      <c r="TQM282" s="715"/>
      <c r="TQN282" s="715"/>
      <c r="TQO282" s="715"/>
      <c r="TQP282" s="715"/>
      <c r="TQQ282" s="715"/>
      <c r="TQR282" s="715"/>
      <c r="TQS282" s="715"/>
      <c r="TSM282" s="715"/>
      <c r="TSN282" s="715"/>
      <c r="TSO282" s="715"/>
      <c r="TSP282" s="715"/>
      <c r="TSQ282" s="715"/>
      <c r="TSR282" s="715"/>
      <c r="TSS282" s="715"/>
      <c r="TST282" s="715"/>
      <c r="TSU282" s="715"/>
      <c r="TSV282" s="715"/>
      <c r="TSW282" s="715"/>
      <c r="TSX282" s="715"/>
      <c r="TSY282" s="715"/>
      <c r="TSZ282" s="715"/>
      <c r="TTA282" s="715"/>
      <c r="TTB282" s="715"/>
      <c r="TTC282" s="715"/>
      <c r="TTD282" s="715"/>
      <c r="TTE282" s="715"/>
      <c r="TTF282" s="715"/>
      <c r="TTG282" s="715"/>
      <c r="TTH282" s="715"/>
      <c r="TTI282" s="715"/>
      <c r="TTJ282" s="715"/>
      <c r="TTK282" s="715"/>
      <c r="TTL282" s="715"/>
      <c r="TTM282" s="715"/>
      <c r="TTN282" s="715"/>
      <c r="TTO282" s="715"/>
      <c r="TTP282" s="715"/>
      <c r="TTQ282" s="715"/>
      <c r="TTR282" s="715"/>
      <c r="TTS282" s="715"/>
      <c r="TTT282" s="715"/>
      <c r="TTU282" s="715"/>
      <c r="TTV282" s="715"/>
      <c r="TTW282" s="715"/>
      <c r="TTX282" s="715"/>
      <c r="TTY282" s="715"/>
      <c r="TTZ282" s="715"/>
      <c r="TUA282" s="715"/>
      <c r="TUB282" s="715"/>
      <c r="TUC282" s="715"/>
      <c r="TUD282" s="715"/>
      <c r="TUE282" s="715"/>
      <c r="TUF282" s="715"/>
      <c r="TUG282" s="715"/>
      <c r="TUH282" s="715"/>
      <c r="TUI282" s="715"/>
      <c r="TUJ282" s="715"/>
      <c r="TUK282" s="715"/>
      <c r="TUL282" s="715"/>
      <c r="TUM282" s="715"/>
      <c r="TUN282" s="715"/>
      <c r="TUO282" s="715"/>
      <c r="TUP282" s="715"/>
      <c r="TUQ282" s="715"/>
      <c r="TUR282" s="715"/>
      <c r="TUS282" s="715"/>
      <c r="TUT282" s="715"/>
      <c r="TUU282" s="715"/>
      <c r="TUV282" s="715"/>
      <c r="TUW282" s="715"/>
      <c r="TUX282" s="715"/>
      <c r="TUY282" s="715"/>
      <c r="TUZ282" s="715"/>
      <c r="TVA282" s="715"/>
      <c r="TVB282" s="715"/>
      <c r="TVC282" s="715"/>
      <c r="TWW282" s="715"/>
      <c r="TWX282" s="715"/>
      <c r="TWY282" s="715"/>
      <c r="TWZ282" s="715"/>
      <c r="TXA282" s="715"/>
      <c r="TXB282" s="715"/>
      <c r="TXC282" s="715"/>
      <c r="TXD282" s="715"/>
      <c r="TXE282" s="715"/>
      <c r="TXF282" s="715"/>
      <c r="TXG282" s="715"/>
      <c r="TXH282" s="715"/>
      <c r="TXI282" s="715"/>
      <c r="TXJ282" s="715"/>
      <c r="TXK282" s="715"/>
      <c r="TXL282" s="715"/>
      <c r="TXM282" s="715"/>
      <c r="TXN282" s="715"/>
      <c r="TXO282" s="715"/>
      <c r="TXP282" s="715"/>
      <c r="TXQ282" s="715"/>
      <c r="TXR282" s="715"/>
      <c r="TXS282" s="715"/>
      <c r="TXT282" s="715"/>
      <c r="TXU282" s="715"/>
      <c r="TXV282" s="715"/>
      <c r="TXW282" s="715"/>
      <c r="TXX282" s="715"/>
      <c r="TXY282" s="715"/>
      <c r="TXZ282" s="715"/>
      <c r="TYA282" s="715"/>
      <c r="TYB282" s="715"/>
      <c r="TYC282" s="715"/>
      <c r="TYD282" s="715"/>
      <c r="TYE282" s="715"/>
      <c r="TYF282" s="715"/>
      <c r="TYG282" s="715"/>
      <c r="TYH282" s="715"/>
      <c r="TYI282" s="715"/>
      <c r="TYJ282" s="715"/>
      <c r="TYK282" s="715"/>
      <c r="TYL282" s="715"/>
      <c r="TYM282" s="715"/>
      <c r="TYN282" s="715"/>
      <c r="TYO282" s="715"/>
      <c r="TYP282" s="715"/>
      <c r="TYQ282" s="715"/>
      <c r="TYR282" s="715"/>
      <c r="TYS282" s="715"/>
      <c r="TYT282" s="715"/>
      <c r="TYU282" s="715"/>
      <c r="TYV282" s="715"/>
      <c r="TYW282" s="715"/>
      <c r="TYX282" s="715"/>
      <c r="TYY282" s="715"/>
      <c r="TYZ282" s="715"/>
      <c r="TZA282" s="715"/>
      <c r="TZB282" s="715"/>
      <c r="TZC282" s="715"/>
      <c r="TZD282" s="715"/>
      <c r="TZE282" s="715"/>
      <c r="TZF282" s="715"/>
      <c r="TZG282" s="715"/>
      <c r="TZH282" s="715"/>
      <c r="TZI282" s="715"/>
      <c r="TZJ282" s="715"/>
      <c r="TZK282" s="715"/>
      <c r="TZL282" s="715"/>
      <c r="TZM282" s="715"/>
      <c r="UBG282" s="715"/>
      <c r="UBH282" s="715"/>
      <c r="UBI282" s="715"/>
      <c r="UBJ282" s="715"/>
      <c r="UBK282" s="715"/>
      <c r="UBL282" s="715"/>
      <c r="UBM282" s="715"/>
      <c r="UBN282" s="715"/>
      <c r="UBO282" s="715"/>
      <c r="UBP282" s="715"/>
      <c r="UBQ282" s="715"/>
      <c r="UBR282" s="715"/>
      <c r="UBS282" s="715"/>
      <c r="UBT282" s="715"/>
      <c r="UBU282" s="715"/>
      <c r="UBV282" s="715"/>
      <c r="UBW282" s="715"/>
      <c r="UBX282" s="715"/>
      <c r="UBY282" s="715"/>
      <c r="UBZ282" s="715"/>
      <c r="UCA282" s="715"/>
      <c r="UCB282" s="715"/>
      <c r="UCC282" s="715"/>
      <c r="UCD282" s="715"/>
      <c r="UCE282" s="715"/>
      <c r="UCF282" s="715"/>
      <c r="UCG282" s="715"/>
      <c r="UCH282" s="715"/>
      <c r="UCI282" s="715"/>
      <c r="UCJ282" s="715"/>
      <c r="UCK282" s="715"/>
      <c r="UCL282" s="715"/>
      <c r="UCM282" s="715"/>
      <c r="UCN282" s="715"/>
      <c r="UCO282" s="715"/>
      <c r="UCP282" s="715"/>
      <c r="UCQ282" s="715"/>
      <c r="UCR282" s="715"/>
      <c r="UCS282" s="715"/>
      <c r="UCT282" s="715"/>
      <c r="UCU282" s="715"/>
      <c r="UCV282" s="715"/>
      <c r="UCW282" s="715"/>
      <c r="UCX282" s="715"/>
      <c r="UCY282" s="715"/>
      <c r="UCZ282" s="715"/>
      <c r="UDA282" s="715"/>
      <c r="UDB282" s="715"/>
      <c r="UDC282" s="715"/>
      <c r="UDD282" s="715"/>
      <c r="UDE282" s="715"/>
      <c r="UDF282" s="715"/>
      <c r="UDG282" s="715"/>
      <c r="UDH282" s="715"/>
      <c r="UDI282" s="715"/>
      <c r="UDJ282" s="715"/>
      <c r="UDK282" s="715"/>
      <c r="UDL282" s="715"/>
      <c r="UDM282" s="715"/>
      <c r="UDN282" s="715"/>
      <c r="UDO282" s="715"/>
      <c r="UDP282" s="715"/>
      <c r="UDQ282" s="715"/>
      <c r="UDR282" s="715"/>
      <c r="UDS282" s="715"/>
      <c r="UDT282" s="715"/>
      <c r="UDU282" s="715"/>
      <c r="UDV282" s="715"/>
      <c r="UDW282" s="715"/>
      <c r="UFQ282" s="715"/>
      <c r="UFR282" s="715"/>
      <c r="UFS282" s="715"/>
      <c r="UFT282" s="715"/>
      <c r="UFU282" s="715"/>
      <c r="UFV282" s="715"/>
      <c r="UFW282" s="715"/>
      <c r="UFX282" s="715"/>
      <c r="UFY282" s="715"/>
      <c r="UFZ282" s="715"/>
      <c r="UGA282" s="715"/>
      <c r="UGB282" s="715"/>
      <c r="UGC282" s="715"/>
      <c r="UGD282" s="715"/>
      <c r="UGE282" s="715"/>
      <c r="UGF282" s="715"/>
      <c r="UGG282" s="715"/>
      <c r="UGH282" s="715"/>
      <c r="UGI282" s="715"/>
      <c r="UGJ282" s="715"/>
      <c r="UGK282" s="715"/>
      <c r="UGL282" s="715"/>
      <c r="UGM282" s="715"/>
      <c r="UGN282" s="715"/>
      <c r="UGO282" s="715"/>
      <c r="UGP282" s="715"/>
      <c r="UGQ282" s="715"/>
      <c r="UGR282" s="715"/>
      <c r="UGS282" s="715"/>
      <c r="UGT282" s="715"/>
      <c r="UGU282" s="715"/>
      <c r="UGV282" s="715"/>
      <c r="UGW282" s="715"/>
      <c r="UGX282" s="715"/>
      <c r="UGY282" s="715"/>
      <c r="UGZ282" s="715"/>
      <c r="UHA282" s="715"/>
      <c r="UHB282" s="715"/>
      <c r="UHC282" s="715"/>
      <c r="UHD282" s="715"/>
      <c r="UHE282" s="715"/>
      <c r="UHF282" s="715"/>
      <c r="UHG282" s="715"/>
      <c r="UHH282" s="715"/>
      <c r="UHI282" s="715"/>
      <c r="UHJ282" s="715"/>
      <c r="UHK282" s="715"/>
      <c r="UHL282" s="715"/>
      <c r="UHM282" s="715"/>
      <c r="UHN282" s="715"/>
      <c r="UHO282" s="715"/>
      <c r="UHP282" s="715"/>
      <c r="UHQ282" s="715"/>
      <c r="UHR282" s="715"/>
      <c r="UHS282" s="715"/>
      <c r="UHT282" s="715"/>
      <c r="UHU282" s="715"/>
      <c r="UHV282" s="715"/>
      <c r="UHW282" s="715"/>
      <c r="UHX282" s="715"/>
      <c r="UHY282" s="715"/>
      <c r="UHZ282" s="715"/>
      <c r="UIA282" s="715"/>
      <c r="UIB282" s="715"/>
      <c r="UIC282" s="715"/>
      <c r="UID282" s="715"/>
      <c r="UIE282" s="715"/>
      <c r="UIF282" s="715"/>
      <c r="UIG282" s="715"/>
      <c r="UKA282" s="715"/>
      <c r="UKB282" s="715"/>
      <c r="UKC282" s="715"/>
      <c r="UKD282" s="715"/>
      <c r="UKE282" s="715"/>
      <c r="UKF282" s="715"/>
      <c r="UKG282" s="715"/>
      <c r="UKH282" s="715"/>
      <c r="UKI282" s="715"/>
      <c r="UKJ282" s="715"/>
      <c r="UKK282" s="715"/>
      <c r="UKL282" s="715"/>
      <c r="UKM282" s="715"/>
      <c r="UKN282" s="715"/>
      <c r="UKO282" s="715"/>
      <c r="UKP282" s="715"/>
      <c r="UKQ282" s="715"/>
      <c r="UKR282" s="715"/>
      <c r="UKS282" s="715"/>
      <c r="UKT282" s="715"/>
      <c r="UKU282" s="715"/>
      <c r="UKV282" s="715"/>
      <c r="UKW282" s="715"/>
      <c r="UKX282" s="715"/>
      <c r="UKY282" s="715"/>
      <c r="UKZ282" s="715"/>
      <c r="ULA282" s="715"/>
      <c r="ULB282" s="715"/>
      <c r="ULC282" s="715"/>
      <c r="ULD282" s="715"/>
      <c r="ULE282" s="715"/>
      <c r="ULF282" s="715"/>
      <c r="ULG282" s="715"/>
      <c r="ULH282" s="715"/>
      <c r="ULI282" s="715"/>
      <c r="ULJ282" s="715"/>
      <c r="ULK282" s="715"/>
      <c r="ULL282" s="715"/>
      <c r="ULM282" s="715"/>
      <c r="ULN282" s="715"/>
      <c r="ULO282" s="715"/>
      <c r="ULP282" s="715"/>
      <c r="ULQ282" s="715"/>
      <c r="ULR282" s="715"/>
      <c r="ULS282" s="715"/>
      <c r="ULT282" s="715"/>
      <c r="ULU282" s="715"/>
      <c r="ULV282" s="715"/>
      <c r="ULW282" s="715"/>
      <c r="ULX282" s="715"/>
      <c r="ULY282" s="715"/>
      <c r="ULZ282" s="715"/>
      <c r="UMA282" s="715"/>
      <c r="UMB282" s="715"/>
      <c r="UMC282" s="715"/>
      <c r="UMD282" s="715"/>
      <c r="UME282" s="715"/>
      <c r="UMF282" s="715"/>
      <c r="UMG282" s="715"/>
      <c r="UMH282" s="715"/>
      <c r="UMI282" s="715"/>
      <c r="UMJ282" s="715"/>
      <c r="UMK282" s="715"/>
      <c r="UML282" s="715"/>
      <c r="UMM282" s="715"/>
      <c r="UMN282" s="715"/>
      <c r="UMO282" s="715"/>
      <c r="UMP282" s="715"/>
      <c r="UMQ282" s="715"/>
      <c r="UOK282" s="715"/>
      <c r="UOL282" s="715"/>
      <c r="UOM282" s="715"/>
      <c r="UON282" s="715"/>
      <c r="UOO282" s="715"/>
      <c r="UOP282" s="715"/>
      <c r="UOQ282" s="715"/>
      <c r="UOR282" s="715"/>
      <c r="UOS282" s="715"/>
      <c r="UOT282" s="715"/>
      <c r="UOU282" s="715"/>
      <c r="UOV282" s="715"/>
      <c r="UOW282" s="715"/>
      <c r="UOX282" s="715"/>
      <c r="UOY282" s="715"/>
      <c r="UOZ282" s="715"/>
      <c r="UPA282" s="715"/>
      <c r="UPB282" s="715"/>
      <c r="UPC282" s="715"/>
      <c r="UPD282" s="715"/>
      <c r="UPE282" s="715"/>
      <c r="UPF282" s="715"/>
      <c r="UPG282" s="715"/>
      <c r="UPH282" s="715"/>
      <c r="UPI282" s="715"/>
      <c r="UPJ282" s="715"/>
      <c r="UPK282" s="715"/>
      <c r="UPL282" s="715"/>
      <c r="UPM282" s="715"/>
      <c r="UPN282" s="715"/>
      <c r="UPO282" s="715"/>
      <c r="UPP282" s="715"/>
      <c r="UPQ282" s="715"/>
      <c r="UPR282" s="715"/>
      <c r="UPS282" s="715"/>
      <c r="UPT282" s="715"/>
      <c r="UPU282" s="715"/>
      <c r="UPV282" s="715"/>
      <c r="UPW282" s="715"/>
      <c r="UPX282" s="715"/>
      <c r="UPY282" s="715"/>
      <c r="UPZ282" s="715"/>
      <c r="UQA282" s="715"/>
      <c r="UQB282" s="715"/>
      <c r="UQC282" s="715"/>
      <c r="UQD282" s="715"/>
      <c r="UQE282" s="715"/>
      <c r="UQF282" s="715"/>
      <c r="UQG282" s="715"/>
      <c r="UQH282" s="715"/>
      <c r="UQI282" s="715"/>
      <c r="UQJ282" s="715"/>
      <c r="UQK282" s="715"/>
      <c r="UQL282" s="715"/>
      <c r="UQM282" s="715"/>
      <c r="UQN282" s="715"/>
      <c r="UQO282" s="715"/>
      <c r="UQP282" s="715"/>
      <c r="UQQ282" s="715"/>
      <c r="UQR282" s="715"/>
      <c r="UQS282" s="715"/>
      <c r="UQT282" s="715"/>
      <c r="UQU282" s="715"/>
      <c r="UQV282" s="715"/>
      <c r="UQW282" s="715"/>
      <c r="UQX282" s="715"/>
      <c r="UQY282" s="715"/>
      <c r="UQZ282" s="715"/>
      <c r="URA282" s="715"/>
      <c r="USU282" s="715"/>
      <c r="USV282" s="715"/>
      <c r="USW282" s="715"/>
      <c r="USX282" s="715"/>
      <c r="USY282" s="715"/>
      <c r="USZ282" s="715"/>
      <c r="UTA282" s="715"/>
      <c r="UTB282" s="715"/>
      <c r="UTC282" s="715"/>
      <c r="UTD282" s="715"/>
      <c r="UTE282" s="715"/>
      <c r="UTF282" s="715"/>
      <c r="UTG282" s="715"/>
      <c r="UTH282" s="715"/>
      <c r="UTI282" s="715"/>
      <c r="UTJ282" s="715"/>
      <c r="UTK282" s="715"/>
      <c r="UTL282" s="715"/>
      <c r="UTM282" s="715"/>
      <c r="UTN282" s="715"/>
      <c r="UTO282" s="715"/>
      <c r="UTP282" s="715"/>
      <c r="UTQ282" s="715"/>
      <c r="UTR282" s="715"/>
      <c r="UTS282" s="715"/>
      <c r="UTT282" s="715"/>
      <c r="UTU282" s="715"/>
      <c r="UTV282" s="715"/>
      <c r="UTW282" s="715"/>
      <c r="UTX282" s="715"/>
      <c r="UTY282" s="715"/>
      <c r="UTZ282" s="715"/>
      <c r="UUA282" s="715"/>
      <c r="UUB282" s="715"/>
      <c r="UUC282" s="715"/>
      <c r="UUD282" s="715"/>
      <c r="UUE282" s="715"/>
      <c r="UUF282" s="715"/>
      <c r="UUG282" s="715"/>
      <c r="UUH282" s="715"/>
      <c r="UUI282" s="715"/>
      <c r="UUJ282" s="715"/>
      <c r="UUK282" s="715"/>
      <c r="UUL282" s="715"/>
      <c r="UUM282" s="715"/>
      <c r="UUN282" s="715"/>
      <c r="UUO282" s="715"/>
      <c r="UUP282" s="715"/>
      <c r="UUQ282" s="715"/>
      <c r="UUR282" s="715"/>
      <c r="UUS282" s="715"/>
      <c r="UUT282" s="715"/>
      <c r="UUU282" s="715"/>
      <c r="UUV282" s="715"/>
      <c r="UUW282" s="715"/>
      <c r="UUX282" s="715"/>
      <c r="UUY282" s="715"/>
      <c r="UUZ282" s="715"/>
      <c r="UVA282" s="715"/>
      <c r="UVB282" s="715"/>
      <c r="UVC282" s="715"/>
      <c r="UVD282" s="715"/>
      <c r="UVE282" s="715"/>
      <c r="UVF282" s="715"/>
      <c r="UVG282" s="715"/>
      <c r="UVH282" s="715"/>
      <c r="UVI282" s="715"/>
      <c r="UVJ282" s="715"/>
      <c r="UVK282" s="715"/>
      <c r="UXE282" s="715"/>
      <c r="UXF282" s="715"/>
      <c r="UXG282" s="715"/>
      <c r="UXH282" s="715"/>
      <c r="UXI282" s="715"/>
      <c r="UXJ282" s="715"/>
      <c r="UXK282" s="715"/>
      <c r="UXL282" s="715"/>
      <c r="UXM282" s="715"/>
      <c r="UXN282" s="715"/>
      <c r="UXO282" s="715"/>
      <c r="UXP282" s="715"/>
      <c r="UXQ282" s="715"/>
      <c r="UXR282" s="715"/>
      <c r="UXS282" s="715"/>
      <c r="UXT282" s="715"/>
      <c r="UXU282" s="715"/>
      <c r="UXV282" s="715"/>
      <c r="UXW282" s="715"/>
      <c r="UXX282" s="715"/>
      <c r="UXY282" s="715"/>
      <c r="UXZ282" s="715"/>
      <c r="UYA282" s="715"/>
      <c r="UYB282" s="715"/>
      <c r="UYC282" s="715"/>
      <c r="UYD282" s="715"/>
      <c r="UYE282" s="715"/>
      <c r="UYF282" s="715"/>
      <c r="UYG282" s="715"/>
      <c r="UYH282" s="715"/>
      <c r="UYI282" s="715"/>
      <c r="UYJ282" s="715"/>
      <c r="UYK282" s="715"/>
      <c r="UYL282" s="715"/>
      <c r="UYM282" s="715"/>
      <c r="UYN282" s="715"/>
      <c r="UYO282" s="715"/>
      <c r="UYP282" s="715"/>
      <c r="UYQ282" s="715"/>
      <c r="UYR282" s="715"/>
      <c r="UYS282" s="715"/>
      <c r="UYT282" s="715"/>
      <c r="UYU282" s="715"/>
      <c r="UYV282" s="715"/>
      <c r="UYW282" s="715"/>
      <c r="UYX282" s="715"/>
      <c r="UYY282" s="715"/>
      <c r="UYZ282" s="715"/>
      <c r="UZA282" s="715"/>
      <c r="UZB282" s="715"/>
      <c r="UZC282" s="715"/>
      <c r="UZD282" s="715"/>
      <c r="UZE282" s="715"/>
      <c r="UZF282" s="715"/>
      <c r="UZG282" s="715"/>
      <c r="UZH282" s="715"/>
      <c r="UZI282" s="715"/>
      <c r="UZJ282" s="715"/>
      <c r="UZK282" s="715"/>
      <c r="UZL282" s="715"/>
      <c r="UZM282" s="715"/>
      <c r="UZN282" s="715"/>
      <c r="UZO282" s="715"/>
      <c r="UZP282" s="715"/>
      <c r="UZQ282" s="715"/>
      <c r="UZR282" s="715"/>
      <c r="UZS282" s="715"/>
      <c r="UZT282" s="715"/>
      <c r="UZU282" s="715"/>
      <c r="VBO282" s="715"/>
      <c r="VBP282" s="715"/>
      <c r="VBQ282" s="715"/>
      <c r="VBR282" s="715"/>
      <c r="VBS282" s="715"/>
      <c r="VBT282" s="715"/>
      <c r="VBU282" s="715"/>
      <c r="VBV282" s="715"/>
      <c r="VBW282" s="715"/>
      <c r="VBX282" s="715"/>
      <c r="VBY282" s="715"/>
      <c r="VBZ282" s="715"/>
      <c r="VCA282" s="715"/>
      <c r="VCB282" s="715"/>
      <c r="VCC282" s="715"/>
      <c r="VCD282" s="715"/>
      <c r="VCE282" s="715"/>
      <c r="VCF282" s="715"/>
      <c r="VCG282" s="715"/>
      <c r="VCH282" s="715"/>
      <c r="VCI282" s="715"/>
      <c r="VCJ282" s="715"/>
      <c r="VCK282" s="715"/>
      <c r="VCL282" s="715"/>
      <c r="VCM282" s="715"/>
      <c r="VCN282" s="715"/>
      <c r="VCO282" s="715"/>
      <c r="VCP282" s="715"/>
      <c r="VCQ282" s="715"/>
      <c r="VCR282" s="715"/>
      <c r="VCS282" s="715"/>
      <c r="VCT282" s="715"/>
      <c r="VCU282" s="715"/>
      <c r="VCV282" s="715"/>
      <c r="VCW282" s="715"/>
      <c r="VCX282" s="715"/>
      <c r="VCY282" s="715"/>
      <c r="VCZ282" s="715"/>
      <c r="VDA282" s="715"/>
      <c r="VDB282" s="715"/>
      <c r="VDC282" s="715"/>
      <c r="VDD282" s="715"/>
      <c r="VDE282" s="715"/>
      <c r="VDF282" s="715"/>
      <c r="VDG282" s="715"/>
      <c r="VDH282" s="715"/>
      <c r="VDI282" s="715"/>
      <c r="VDJ282" s="715"/>
      <c r="VDK282" s="715"/>
      <c r="VDL282" s="715"/>
      <c r="VDM282" s="715"/>
      <c r="VDN282" s="715"/>
      <c r="VDO282" s="715"/>
      <c r="VDP282" s="715"/>
      <c r="VDQ282" s="715"/>
      <c r="VDR282" s="715"/>
      <c r="VDS282" s="715"/>
      <c r="VDT282" s="715"/>
      <c r="VDU282" s="715"/>
      <c r="VDV282" s="715"/>
      <c r="VDW282" s="715"/>
      <c r="VDX282" s="715"/>
      <c r="VDY282" s="715"/>
      <c r="VDZ282" s="715"/>
      <c r="VEA282" s="715"/>
      <c r="VEB282" s="715"/>
      <c r="VEC282" s="715"/>
      <c r="VED282" s="715"/>
      <c r="VEE282" s="715"/>
      <c r="VFY282" s="715"/>
      <c r="VFZ282" s="715"/>
      <c r="VGA282" s="715"/>
      <c r="VGB282" s="715"/>
      <c r="VGC282" s="715"/>
      <c r="VGD282" s="715"/>
      <c r="VGE282" s="715"/>
      <c r="VGF282" s="715"/>
      <c r="VGG282" s="715"/>
      <c r="VGH282" s="715"/>
      <c r="VGI282" s="715"/>
      <c r="VGJ282" s="715"/>
      <c r="VGK282" s="715"/>
      <c r="VGL282" s="715"/>
      <c r="VGM282" s="715"/>
      <c r="VGN282" s="715"/>
      <c r="VGO282" s="715"/>
      <c r="VGP282" s="715"/>
      <c r="VGQ282" s="715"/>
      <c r="VGR282" s="715"/>
      <c r="VGS282" s="715"/>
      <c r="VGT282" s="715"/>
      <c r="VGU282" s="715"/>
      <c r="VGV282" s="715"/>
      <c r="VGW282" s="715"/>
      <c r="VGX282" s="715"/>
      <c r="VGY282" s="715"/>
      <c r="VGZ282" s="715"/>
      <c r="VHA282" s="715"/>
      <c r="VHB282" s="715"/>
      <c r="VHC282" s="715"/>
      <c r="VHD282" s="715"/>
      <c r="VHE282" s="715"/>
      <c r="VHF282" s="715"/>
      <c r="VHG282" s="715"/>
      <c r="VHH282" s="715"/>
      <c r="VHI282" s="715"/>
      <c r="VHJ282" s="715"/>
      <c r="VHK282" s="715"/>
      <c r="VHL282" s="715"/>
      <c r="VHM282" s="715"/>
      <c r="VHN282" s="715"/>
      <c r="VHO282" s="715"/>
      <c r="VHP282" s="715"/>
      <c r="VHQ282" s="715"/>
      <c r="VHR282" s="715"/>
      <c r="VHS282" s="715"/>
      <c r="VHT282" s="715"/>
      <c r="VHU282" s="715"/>
      <c r="VHV282" s="715"/>
      <c r="VHW282" s="715"/>
      <c r="VHX282" s="715"/>
      <c r="VHY282" s="715"/>
      <c r="VHZ282" s="715"/>
      <c r="VIA282" s="715"/>
      <c r="VIB282" s="715"/>
      <c r="VIC282" s="715"/>
      <c r="VID282" s="715"/>
      <c r="VIE282" s="715"/>
      <c r="VIF282" s="715"/>
      <c r="VIG282" s="715"/>
      <c r="VIH282" s="715"/>
      <c r="VII282" s="715"/>
      <c r="VIJ282" s="715"/>
      <c r="VIK282" s="715"/>
      <c r="VIL282" s="715"/>
      <c r="VIM282" s="715"/>
      <c r="VIN282" s="715"/>
      <c r="VIO282" s="715"/>
      <c r="VKI282" s="715"/>
      <c r="VKJ282" s="715"/>
      <c r="VKK282" s="715"/>
      <c r="VKL282" s="715"/>
      <c r="VKM282" s="715"/>
      <c r="VKN282" s="715"/>
      <c r="VKO282" s="715"/>
      <c r="VKP282" s="715"/>
      <c r="VKQ282" s="715"/>
      <c r="VKR282" s="715"/>
      <c r="VKS282" s="715"/>
      <c r="VKT282" s="715"/>
      <c r="VKU282" s="715"/>
      <c r="VKV282" s="715"/>
      <c r="VKW282" s="715"/>
      <c r="VKX282" s="715"/>
      <c r="VKY282" s="715"/>
      <c r="VKZ282" s="715"/>
      <c r="VLA282" s="715"/>
      <c r="VLB282" s="715"/>
      <c r="VLC282" s="715"/>
      <c r="VLD282" s="715"/>
      <c r="VLE282" s="715"/>
      <c r="VLF282" s="715"/>
      <c r="VLG282" s="715"/>
      <c r="VLH282" s="715"/>
      <c r="VLI282" s="715"/>
      <c r="VLJ282" s="715"/>
      <c r="VLK282" s="715"/>
      <c r="VLL282" s="715"/>
      <c r="VLM282" s="715"/>
      <c r="VLN282" s="715"/>
      <c r="VLO282" s="715"/>
      <c r="VLP282" s="715"/>
      <c r="VLQ282" s="715"/>
      <c r="VLR282" s="715"/>
      <c r="VLS282" s="715"/>
      <c r="VLT282" s="715"/>
      <c r="VLU282" s="715"/>
      <c r="VLV282" s="715"/>
      <c r="VLW282" s="715"/>
      <c r="VLX282" s="715"/>
      <c r="VLY282" s="715"/>
      <c r="VLZ282" s="715"/>
      <c r="VMA282" s="715"/>
      <c r="VMB282" s="715"/>
      <c r="VMC282" s="715"/>
      <c r="VMD282" s="715"/>
      <c r="VME282" s="715"/>
      <c r="VMF282" s="715"/>
      <c r="VMG282" s="715"/>
      <c r="VMH282" s="715"/>
      <c r="VMI282" s="715"/>
      <c r="VMJ282" s="715"/>
      <c r="VMK282" s="715"/>
      <c r="VML282" s="715"/>
      <c r="VMM282" s="715"/>
      <c r="VMN282" s="715"/>
      <c r="VMO282" s="715"/>
      <c r="VMP282" s="715"/>
      <c r="VMQ282" s="715"/>
      <c r="VMR282" s="715"/>
      <c r="VMS282" s="715"/>
      <c r="VMT282" s="715"/>
      <c r="VMU282" s="715"/>
      <c r="VMV282" s="715"/>
      <c r="VMW282" s="715"/>
      <c r="VMX282" s="715"/>
      <c r="VMY282" s="715"/>
      <c r="VOS282" s="715"/>
      <c r="VOT282" s="715"/>
      <c r="VOU282" s="715"/>
      <c r="VOV282" s="715"/>
      <c r="VOW282" s="715"/>
      <c r="VOX282" s="715"/>
      <c r="VOY282" s="715"/>
      <c r="VOZ282" s="715"/>
      <c r="VPA282" s="715"/>
      <c r="VPB282" s="715"/>
      <c r="VPC282" s="715"/>
      <c r="VPD282" s="715"/>
      <c r="VPE282" s="715"/>
      <c r="VPF282" s="715"/>
      <c r="VPG282" s="715"/>
      <c r="VPH282" s="715"/>
      <c r="VPI282" s="715"/>
      <c r="VPJ282" s="715"/>
      <c r="VPK282" s="715"/>
      <c r="VPL282" s="715"/>
      <c r="VPM282" s="715"/>
      <c r="VPN282" s="715"/>
      <c r="VPO282" s="715"/>
      <c r="VPP282" s="715"/>
      <c r="VPQ282" s="715"/>
      <c r="VPR282" s="715"/>
      <c r="VPS282" s="715"/>
      <c r="VPT282" s="715"/>
      <c r="VPU282" s="715"/>
      <c r="VPV282" s="715"/>
      <c r="VPW282" s="715"/>
      <c r="VPX282" s="715"/>
      <c r="VPY282" s="715"/>
      <c r="VPZ282" s="715"/>
      <c r="VQA282" s="715"/>
      <c r="VQB282" s="715"/>
      <c r="VQC282" s="715"/>
      <c r="VQD282" s="715"/>
      <c r="VQE282" s="715"/>
      <c r="VQF282" s="715"/>
      <c r="VQG282" s="715"/>
      <c r="VQH282" s="715"/>
      <c r="VQI282" s="715"/>
      <c r="VQJ282" s="715"/>
      <c r="VQK282" s="715"/>
      <c r="VQL282" s="715"/>
      <c r="VQM282" s="715"/>
      <c r="VQN282" s="715"/>
      <c r="VQO282" s="715"/>
      <c r="VQP282" s="715"/>
      <c r="VQQ282" s="715"/>
      <c r="VQR282" s="715"/>
      <c r="VQS282" s="715"/>
      <c r="VQT282" s="715"/>
      <c r="VQU282" s="715"/>
      <c r="VQV282" s="715"/>
      <c r="VQW282" s="715"/>
      <c r="VQX282" s="715"/>
      <c r="VQY282" s="715"/>
      <c r="VQZ282" s="715"/>
      <c r="VRA282" s="715"/>
      <c r="VRB282" s="715"/>
      <c r="VRC282" s="715"/>
      <c r="VRD282" s="715"/>
      <c r="VRE282" s="715"/>
      <c r="VRF282" s="715"/>
      <c r="VRG282" s="715"/>
      <c r="VRH282" s="715"/>
      <c r="VRI282" s="715"/>
      <c r="VTC282" s="715"/>
      <c r="VTD282" s="715"/>
      <c r="VTE282" s="715"/>
      <c r="VTF282" s="715"/>
      <c r="VTG282" s="715"/>
      <c r="VTH282" s="715"/>
      <c r="VTI282" s="715"/>
      <c r="VTJ282" s="715"/>
      <c r="VTK282" s="715"/>
      <c r="VTL282" s="715"/>
      <c r="VTM282" s="715"/>
      <c r="VTN282" s="715"/>
      <c r="VTO282" s="715"/>
      <c r="VTP282" s="715"/>
      <c r="VTQ282" s="715"/>
      <c r="VTR282" s="715"/>
      <c r="VTS282" s="715"/>
      <c r="VTT282" s="715"/>
      <c r="VTU282" s="715"/>
      <c r="VTV282" s="715"/>
      <c r="VTW282" s="715"/>
      <c r="VTX282" s="715"/>
      <c r="VTY282" s="715"/>
      <c r="VTZ282" s="715"/>
      <c r="VUA282" s="715"/>
      <c r="VUB282" s="715"/>
      <c r="VUC282" s="715"/>
      <c r="VUD282" s="715"/>
      <c r="VUE282" s="715"/>
      <c r="VUF282" s="715"/>
      <c r="VUG282" s="715"/>
      <c r="VUH282" s="715"/>
      <c r="VUI282" s="715"/>
      <c r="VUJ282" s="715"/>
      <c r="VUK282" s="715"/>
      <c r="VUL282" s="715"/>
      <c r="VUM282" s="715"/>
      <c r="VUN282" s="715"/>
      <c r="VUO282" s="715"/>
      <c r="VUP282" s="715"/>
      <c r="VUQ282" s="715"/>
      <c r="VUR282" s="715"/>
      <c r="VUS282" s="715"/>
      <c r="VUT282" s="715"/>
      <c r="VUU282" s="715"/>
      <c r="VUV282" s="715"/>
      <c r="VUW282" s="715"/>
      <c r="VUX282" s="715"/>
      <c r="VUY282" s="715"/>
      <c r="VUZ282" s="715"/>
      <c r="VVA282" s="715"/>
      <c r="VVB282" s="715"/>
      <c r="VVC282" s="715"/>
      <c r="VVD282" s="715"/>
      <c r="VVE282" s="715"/>
      <c r="VVF282" s="715"/>
      <c r="VVG282" s="715"/>
      <c r="VVH282" s="715"/>
      <c r="VVI282" s="715"/>
      <c r="VVJ282" s="715"/>
      <c r="VVK282" s="715"/>
      <c r="VVL282" s="715"/>
      <c r="VVM282" s="715"/>
      <c r="VVN282" s="715"/>
      <c r="VVO282" s="715"/>
      <c r="VVP282" s="715"/>
      <c r="VVQ282" s="715"/>
      <c r="VVR282" s="715"/>
      <c r="VVS282" s="715"/>
      <c r="VXM282" s="715"/>
      <c r="VXN282" s="715"/>
      <c r="VXO282" s="715"/>
      <c r="VXP282" s="715"/>
      <c r="VXQ282" s="715"/>
      <c r="VXR282" s="715"/>
      <c r="VXS282" s="715"/>
      <c r="VXT282" s="715"/>
      <c r="VXU282" s="715"/>
      <c r="VXV282" s="715"/>
      <c r="VXW282" s="715"/>
      <c r="VXX282" s="715"/>
      <c r="VXY282" s="715"/>
      <c r="VXZ282" s="715"/>
      <c r="VYA282" s="715"/>
      <c r="VYB282" s="715"/>
      <c r="VYC282" s="715"/>
      <c r="VYD282" s="715"/>
      <c r="VYE282" s="715"/>
      <c r="VYF282" s="715"/>
      <c r="VYG282" s="715"/>
      <c r="VYH282" s="715"/>
      <c r="VYI282" s="715"/>
      <c r="VYJ282" s="715"/>
      <c r="VYK282" s="715"/>
      <c r="VYL282" s="715"/>
      <c r="VYM282" s="715"/>
      <c r="VYN282" s="715"/>
      <c r="VYO282" s="715"/>
      <c r="VYP282" s="715"/>
      <c r="VYQ282" s="715"/>
      <c r="VYR282" s="715"/>
      <c r="VYS282" s="715"/>
      <c r="VYT282" s="715"/>
      <c r="VYU282" s="715"/>
      <c r="VYV282" s="715"/>
      <c r="VYW282" s="715"/>
      <c r="VYX282" s="715"/>
      <c r="VYY282" s="715"/>
      <c r="VYZ282" s="715"/>
      <c r="VZA282" s="715"/>
      <c r="VZB282" s="715"/>
      <c r="VZC282" s="715"/>
      <c r="VZD282" s="715"/>
      <c r="VZE282" s="715"/>
      <c r="VZF282" s="715"/>
      <c r="VZG282" s="715"/>
      <c r="VZH282" s="715"/>
      <c r="VZI282" s="715"/>
      <c r="VZJ282" s="715"/>
      <c r="VZK282" s="715"/>
      <c r="VZL282" s="715"/>
      <c r="VZM282" s="715"/>
      <c r="VZN282" s="715"/>
      <c r="VZO282" s="715"/>
      <c r="VZP282" s="715"/>
      <c r="VZQ282" s="715"/>
      <c r="VZR282" s="715"/>
      <c r="VZS282" s="715"/>
      <c r="VZT282" s="715"/>
      <c r="VZU282" s="715"/>
      <c r="VZV282" s="715"/>
      <c r="VZW282" s="715"/>
      <c r="VZX282" s="715"/>
      <c r="VZY282" s="715"/>
      <c r="VZZ282" s="715"/>
      <c r="WAA282" s="715"/>
      <c r="WAB282" s="715"/>
      <c r="WAC282" s="715"/>
      <c r="WBW282" s="715"/>
      <c r="WBX282" s="715"/>
      <c r="WBY282" s="715"/>
      <c r="WBZ282" s="715"/>
      <c r="WCA282" s="715"/>
      <c r="WCB282" s="715"/>
      <c r="WCC282" s="715"/>
      <c r="WCD282" s="715"/>
      <c r="WCE282" s="715"/>
      <c r="WCF282" s="715"/>
      <c r="WCG282" s="715"/>
      <c r="WCH282" s="715"/>
      <c r="WCI282" s="715"/>
      <c r="WCJ282" s="715"/>
      <c r="WCK282" s="715"/>
      <c r="WCL282" s="715"/>
      <c r="WCM282" s="715"/>
      <c r="WCN282" s="715"/>
      <c r="WCO282" s="715"/>
      <c r="WCP282" s="715"/>
      <c r="WCQ282" s="715"/>
      <c r="WCR282" s="715"/>
      <c r="WCS282" s="715"/>
      <c r="WCT282" s="715"/>
      <c r="WCU282" s="715"/>
      <c r="WCV282" s="715"/>
      <c r="WCW282" s="715"/>
      <c r="WCX282" s="715"/>
      <c r="WCY282" s="715"/>
      <c r="WCZ282" s="715"/>
      <c r="WDA282" s="715"/>
      <c r="WDB282" s="715"/>
      <c r="WDC282" s="715"/>
      <c r="WDD282" s="715"/>
      <c r="WDE282" s="715"/>
      <c r="WDF282" s="715"/>
      <c r="WDG282" s="715"/>
      <c r="WDH282" s="715"/>
      <c r="WDI282" s="715"/>
      <c r="WDJ282" s="715"/>
      <c r="WDK282" s="715"/>
      <c r="WDL282" s="715"/>
      <c r="WDM282" s="715"/>
      <c r="WDN282" s="715"/>
      <c r="WDO282" s="715"/>
      <c r="WDP282" s="715"/>
      <c r="WDQ282" s="715"/>
      <c r="WDR282" s="715"/>
      <c r="WDS282" s="715"/>
      <c r="WDT282" s="715"/>
      <c r="WDU282" s="715"/>
      <c r="WDV282" s="715"/>
      <c r="WDW282" s="715"/>
      <c r="WDX282" s="715"/>
      <c r="WDY282" s="715"/>
      <c r="WDZ282" s="715"/>
      <c r="WEA282" s="715"/>
      <c r="WEB282" s="715"/>
      <c r="WEC282" s="715"/>
      <c r="WED282" s="715"/>
      <c r="WEE282" s="715"/>
      <c r="WEF282" s="715"/>
      <c r="WEG282" s="715"/>
      <c r="WEH282" s="715"/>
      <c r="WEI282" s="715"/>
      <c r="WEJ282" s="715"/>
      <c r="WEK282" s="715"/>
      <c r="WEL282" s="715"/>
      <c r="WEM282" s="715"/>
      <c r="WGG282" s="715"/>
      <c r="WGH282" s="715"/>
      <c r="WGI282" s="715"/>
      <c r="WGJ282" s="715"/>
      <c r="WGK282" s="715"/>
      <c r="WGL282" s="715"/>
      <c r="WGM282" s="715"/>
      <c r="WGN282" s="715"/>
      <c r="WGO282" s="715"/>
      <c r="WGP282" s="715"/>
      <c r="WGQ282" s="715"/>
      <c r="WGR282" s="715"/>
      <c r="WGS282" s="715"/>
      <c r="WGT282" s="715"/>
      <c r="WGU282" s="715"/>
      <c r="WGV282" s="715"/>
      <c r="WGW282" s="715"/>
      <c r="WGX282" s="715"/>
      <c r="WGY282" s="715"/>
      <c r="WGZ282" s="715"/>
      <c r="WHA282" s="715"/>
      <c r="WHB282" s="715"/>
      <c r="WHC282" s="715"/>
      <c r="WHD282" s="715"/>
      <c r="WHE282" s="715"/>
      <c r="WHF282" s="715"/>
      <c r="WHG282" s="715"/>
      <c r="WHH282" s="715"/>
      <c r="WHI282" s="715"/>
      <c r="WHJ282" s="715"/>
      <c r="WHK282" s="715"/>
      <c r="WHL282" s="715"/>
      <c r="WHM282" s="715"/>
      <c r="WHN282" s="715"/>
      <c r="WHO282" s="715"/>
      <c r="WHP282" s="715"/>
      <c r="WHQ282" s="715"/>
      <c r="WHR282" s="715"/>
      <c r="WHS282" s="715"/>
      <c r="WHT282" s="715"/>
      <c r="WHU282" s="715"/>
      <c r="WHV282" s="715"/>
      <c r="WHW282" s="715"/>
      <c r="WHX282" s="715"/>
      <c r="WHY282" s="715"/>
      <c r="WHZ282" s="715"/>
      <c r="WIA282" s="715"/>
      <c r="WIB282" s="715"/>
      <c r="WIC282" s="715"/>
      <c r="WID282" s="715"/>
      <c r="WIE282" s="715"/>
      <c r="WIF282" s="715"/>
      <c r="WIG282" s="715"/>
      <c r="WIH282" s="715"/>
      <c r="WII282" s="715"/>
      <c r="WIJ282" s="715"/>
      <c r="WIK282" s="715"/>
      <c r="WIL282" s="715"/>
      <c r="WIM282" s="715"/>
      <c r="WIN282" s="715"/>
      <c r="WIO282" s="715"/>
      <c r="WIP282" s="715"/>
      <c r="WIQ282" s="715"/>
      <c r="WIR282" s="715"/>
      <c r="WIS282" s="715"/>
      <c r="WIT282" s="715"/>
      <c r="WIU282" s="715"/>
      <c r="WIV282" s="715"/>
      <c r="WIW282" s="715"/>
      <c r="WKQ282" s="715"/>
      <c r="WKR282" s="715"/>
      <c r="WKS282" s="715"/>
      <c r="WKT282" s="715"/>
      <c r="WKU282" s="715"/>
      <c r="WKV282" s="715"/>
      <c r="WKW282" s="715"/>
      <c r="WKX282" s="715"/>
      <c r="WKY282" s="715"/>
      <c r="WKZ282" s="715"/>
      <c r="WLA282" s="715"/>
      <c r="WLB282" s="715"/>
      <c r="WLC282" s="715"/>
      <c r="WLD282" s="715"/>
      <c r="WLE282" s="715"/>
      <c r="WLF282" s="715"/>
      <c r="WLG282" s="715"/>
      <c r="WLH282" s="715"/>
      <c r="WLI282" s="715"/>
      <c r="WLJ282" s="715"/>
      <c r="WLK282" s="715"/>
      <c r="WLL282" s="715"/>
      <c r="WLM282" s="715"/>
      <c r="WLN282" s="715"/>
      <c r="WLO282" s="715"/>
      <c r="WLP282" s="715"/>
      <c r="WLQ282" s="715"/>
      <c r="WLR282" s="715"/>
      <c r="WLS282" s="715"/>
      <c r="WLT282" s="715"/>
      <c r="WLU282" s="715"/>
      <c r="WLV282" s="715"/>
      <c r="WLW282" s="715"/>
      <c r="WLX282" s="715"/>
      <c r="WLY282" s="715"/>
      <c r="WLZ282" s="715"/>
      <c r="WMA282" s="715"/>
      <c r="WMB282" s="715"/>
      <c r="WMC282" s="715"/>
      <c r="WMD282" s="715"/>
      <c r="WME282" s="715"/>
      <c r="WMF282" s="715"/>
      <c r="WMG282" s="715"/>
      <c r="WMH282" s="715"/>
      <c r="WMI282" s="715"/>
      <c r="WMJ282" s="715"/>
      <c r="WMK282" s="715"/>
      <c r="WML282" s="715"/>
      <c r="WMM282" s="715"/>
      <c r="WMN282" s="715"/>
      <c r="WMO282" s="715"/>
      <c r="WMP282" s="715"/>
      <c r="WMQ282" s="715"/>
      <c r="WMR282" s="715"/>
      <c r="WMS282" s="715"/>
      <c r="WMT282" s="715"/>
      <c r="WMU282" s="715"/>
      <c r="WMV282" s="715"/>
      <c r="WMW282" s="715"/>
      <c r="WMX282" s="715"/>
      <c r="WMY282" s="715"/>
      <c r="WMZ282" s="715"/>
      <c r="WNA282" s="715"/>
      <c r="WNB282" s="715"/>
      <c r="WNC282" s="715"/>
      <c r="WND282" s="715"/>
      <c r="WNE282" s="715"/>
      <c r="WNF282" s="715"/>
      <c r="WNG282" s="715"/>
      <c r="WPA282" s="715"/>
      <c r="WPB282" s="715"/>
      <c r="WPC282" s="715"/>
      <c r="WPD282" s="715"/>
      <c r="WPE282" s="715"/>
      <c r="WPF282" s="715"/>
      <c r="WPG282" s="715"/>
      <c r="WPH282" s="715"/>
      <c r="WPI282" s="715"/>
      <c r="WPJ282" s="715"/>
      <c r="WPK282" s="715"/>
      <c r="WPL282" s="715"/>
      <c r="WPM282" s="715"/>
      <c r="WPN282" s="715"/>
      <c r="WPO282" s="715"/>
      <c r="WPP282" s="715"/>
      <c r="WPQ282" s="715"/>
      <c r="WPR282" s="715"/>
      <c r="WPS282" s="715"/>
      <c r="WPT282" s="715"/>
      <c r="WPU282" s="715"/>
      <c r="WPV282" s="715"/>
      <c r="WPW282" s="715"/>
      <c r="WPX282" s="715"/>
      <c r="WPY282" s="715"/>
      <c r="WPZ282" s="715"/>
      <c r="WQA282" s="715"/>
      <c r="WQB282" s="715"/>
      <c r="WQC282" s="715"/>
      <c r="WQD282" s="715"/>
      <c r="WQE282" s="715"/>
      <c r="WQF282" s="715"/>
      <c r="WQG282" s="715"/>
      <c r="WQH282" s="715"/>
      <c r="WQI282" s="715"/>
      <c r="WQJ282" s="715"/>
      <c r="WQK282" s="715"/>
      <c r="WQL282" s="715"/>
      <c r="WQM282" s="715"/>
      <c r="WQN282" s="715"/>
      <c r="WQO282" s="715"/>
      <c r="WQP282" s="715"/>
      <c r="WQQ282" s="715"/>
      <c r="WQR282" s="715"/>
      <c r="WQS282" s="715"/>
      <c r="WQT282" s="715"/>
      <c r="WQU282" s="715"/>
      <c r="WQV282" s="715"/>
      <c r="WQW282" s="715"/>
      <c r="WQX282" s="715"/>
      <c r="WQY282" s="715"/>
      <c r="WQZ282" s="715"/>
      <c r="WRA282" s="715"/>
      <c r="WRB282" s="715"/>
      <c r="WRC282" s="715"/>
      <c r="WRD282" s="715"/>
      <c r="WRE282" s="715"/>
      <c r="WRF282" s="715"/>
      <c r="WRG282" s="715"/>
      <c r="WRH282" s="715"/>
      <c r="WRI282" s="715"/>
      <c r="WRJ282" s="715"/>
      <c r="WRK282" s="715"/>
      <c r="WRL282" s="715"/>
      <c r="WRM282" s="715"/>
      <c r="WRN282" s="715"/>
      <c r="WRO282" s="715"/>
      <c r="WRP282" s="715"/>
      <c r="WRQ282" s="715"/>
      <c r="WTK282" s="715"/>
      <c r="WTL282" s="715"/>
      <c r="WTM282" s="715"/>
      <c r="WTN282" s="715"/>
      <c r="WTO282" s="715"/>
      <c r="WTP282" s="715"/>
      <c r="WTQ282" s="715"/>
      <c r="WTR282" s="715"/>
      <c r="WTS282" s="715"/>
      <c r="WTT282" s="715"/>
      <c r="WTU282" s="715"/>
      <c r="WTV282" s="715"/>
      <c r="WTW282" s="715"/>
      <c r="WTX282" s="715"/>
      <c r="WTY282" s="715"/>
      <c r="WTZ282" s="715"/>
      <c r="WUA282" s="715"/>
      <c r="WUB282" s="715"/>
      <c r="WUC282" s="715"/>
      <c r="WUD282" s="715"/>
      <c r="WUE282" s="715"/>
      <c r="WUF282" s="715"/>
      <c r="WUG282" s="715"/>
      <c r="WUH282" s="715"/>
      <c r="WUI282" s="715"/>
      <c r="WUJ282" s="715"/>
      <c r="WUK282" s="715"/>
      <c r="WUL282" s="715"/>
      <c r="WUM282" s="715"/>
      <c r="WUN282" s="715"/>
      <c r="WUO282" s="715"/>
      <c r="WUP282" s="715"/>
      <c r="WUQ282" s="715"/>
      <c r="WUR282" s="715"/>
      <c r="WUS282" s="715"/>
      <c r="WUT282" s="715"/>
      <c r="WUU282" s="715"/>
      <c r="WUV282" s="715"/>
      <c r="WUW282" s="715"/>
      <c r="WUX282" s="715"/>
      <c r="WUY282" s="715"/>
      <c r="WUZ282" s="715"/>
      <c r="WVA282" s="715"/>
      <c r="WVB282" s="715"/>
      <c r="WVC282" s="715"/>
      <c r="WVD282" s="715"/>
      <c r="WVE282" s="715"/>
      <c r="WVF282" s="715"/>
      <c r="WVG282" s="715"/>
      <c r="WVH282" s="715"/>
      <c r="WVI282" s="715"/>
      <c r="WVJ282" s="715"/>
      <c r="WVK282" s="715"/>
      <c r="WVL282" s="715"/>
      <c r="WVM282" s="715"/>
      <c r="WVN282" s="715"/>
      <c r="WVO282" s="715"/>
      <c r="WVP282" s="715"/>
      <c r="WVQ282" s="715"/>
      <c r="WVR282" s="715"/>
      <c r="WVS282" s="715"/>
      <c r="WVT282" s="715"/>
      <c r="WVU282" s="715"/>
      <c r="WVV282" s="715"/>
      <c r="WVW282" s="715"/>
      <c r="WVX282" s="715"/>
      <c r="WVY282" s="715"/>
      <c r="WVZ282" s="715"/>
      <c r="WWA282" s="715"/>
      <c r="WXU282" s="715"/>
      <c r="WXV282" s="715"/>
      <c r="WXW282" s="715"/>
      <c r="WXX282" s="715"/>
      <c r="WXY282" s="715"/>
      <c r="WXZ282" s="715"/>
      <c r="WYA282" s="715"/>
      <c r="WYB282" s="715"/>
      <c r="WYC282" s="715"/>
      <c r="WYD282" s="715"/>
      <c r="WYE282" s="715"/>
      <c r="WYF282" s="715"/>
      <c r="WYG282" s="715"/>
      <c r="WYH282" s="715"/>
      <c r="WYI282" s="715"/>
      <c r="WYJ282" s="715"/>
      <c r="WYK282" s="715"/>
      <c r="WYL282" s="715"/>
      <c r="WYM282" s="715"/>
      <c r="WYN282" s="715"/>
      <c r="WYO282" s="715"/>
      <c r="WYP282" s="715"/>
      <c r="WYQ282" s="715"/>
      <c r="WYR282" s="715"/>
      <c r="WYS282" s="715"/>
      <c r="WYT282" s="715"/>
      <c r="WYU282" s="715"/>
      <c r="WYV282" s="715"/>
      <c r="WYW282" s="715"/>
      <c r="WYX282" s="715"/>
      <c r="WYY282" s="715"/>
      <c r="WYZ282" s="715"/>
      <c r="WZA282" s="715"/>
      <c r="WZB282" s="715"/>
      <c r="WZC282" s="715"/>
      <c r="WZD282" s="715"/>
      <c r="WZE282" s="715"/>
      <c r="WZF282" s="715"/>
      <c r="WZG282" s="715"/>
      <c r="WZH282" s="715"/>
      <c r="WZI282" s="715"/>
      <c r="WZJ282" s="715"/>
      <c r="WZK282" s="715"/>
      <c r="WZL282" s="715"/>
      <c r="WZM282" s="715"/>
      <c r="WZN282" s="715"/>
      <c r="WZO282" s="715"/>
      <c r="WZP282" s="715"/>
      <c r="WZQ282" s="715"/>
      <c r="WZR282" s="715"/>
      <c r="WZS282" s="715"/>
      <c r="WZT282" s="715"/>
      <c r="WZU282" s="715"/>
      <c r="WZV282" s="715"/>
      <c r="WZW282" s="715"/>
      <c r="WZX282" s="715"/>
      <c r="WZY282" s="715"/>
      <c r="WZZ282" s="715"/>
      <c r="XAA282" s="715"/>
      <c r="XAB282" s="715"/>
      <c r="XAC282" s="715"/>
      <c r="XAD282" s="715"/>
      <c r="XAE282" s="715"/>
      <c r="XAF282" s="715"/>
      <c r="XAG282" s="715"/>
      <c r="XAH282" s="715"/>
      <c r="XAI282" s="715"/>
      <c r="XAJ282" s="715"/>
      <c r="XAK282" s="715"/>
      <c r="XCE282" s="715"/>
      <c r="XCF282" s="715"/>
      <c r="XCG282" s="715"/>
      <c r="XCH282" s="715"/>
      <c r="XCI282" s="715"/>
      <c r="XCJ282" s="715"/>
      <c r="XCK282" s="715"/>
      <c r="XCL282" s="715"/>
      <c r="XCM282" s="715"/>
      <c r="XCN282" s="715"/>
      <c r="XCO282" s="715"/>
      <c r="XCP282" s="715"/>
      <c r="XCQ282" s="715"/>
      <c r="XCR282" s="715"/>
      <c r="XCS282" s="715"/>
      <c r="XCT282" s="715"/>
      <c r="XCU282" s="715"/>
      <c r="XCV282" s="715"/>
      <c r="XCW282" s="715"/>
      <c r="XCX282" s="715"/>
      <c r="XCY282" s="715"/>
      <c r="XCZ282" s="715"/>
      <c r="XDA282" s="715"/>
      <c r="XDB282" s="715"/>
      <c r="XDC282" s="715"/>
      <c r="XDD282" s="715"/>
      <c r="XDE282" s="715"/>
      <c r="XDF282" s="715"/>
      <c r="XDG282" s="715"/>
      <c r="XDH282" s="715"/>
      <c r="XDI282" s="715"/>
      <c r="XDJ282" s="715"/>
      <c r="XDK282" s="715"/>
      <c r="XDL282" s="715"/>
      <c r="XDM282" s="715"/>
      <c r="XDN282" s="715"/>
      <c r="XDO282" s="715"/>
      <c r="XDP282" s="715"/>
      <c r="XDQ282" s="715"/>
      <c r="XDR282" s="715"/>
      <c r="XDS282" s="715"/>
      <c r="XDT282" s="715"/>
      <c r="XDU282" s="715"/>
      <c r="XDV282" s="715"/>
      <c r="XDW282" s="715"/>
      <c r="XDX282" s="715"/>
      <c r="XDY282" s="715"/>
      <c r="XDZ282" s="715"/>
      <c r="XEA282" s="715"/>
      <c r="XEB282" s="715"/>
      <c r="XEC282" s="715"/>
      <c r="XED282" s="715"/>
      <c r="XEE282" s="715"/>
      <c r="XEF282" s="715"/>
      <c r="XEG282" s="715"/>
      <c r="XEH282" s="715"/>
      <c r="XEI282" s="715"/>
      <c r="XEJ282" s="715"/>
      <c r="XEK282" s="715"/>
      <c r="XEL282" s="715"/>
      <c r="XEM282" s="715"/>
      <c r="XEN282" s="715"/>
      <c r="XEO282" s="715"/>
      <c r="XEP282" s="715"/>
      <c r="XEQ282" s="715"/>
      <c r="XER282" s="715"/>
      <c r="XES282" s="715"/>
      <c r="XET282" s="715"/>
      <c r="XEU282" s="715"/>
    </row>
  </sheetData>
  <mergeCells count="566">
    <mergeCell ref="BV271:CC272"/>
    <mergeCell ref="BV273:CC273"/>
    <mergeCell ref="BV274:CC274"/>
    <mergeCell ref="BD268:BL270"/>
    <mergeCell ref="BM268:BU274"/>
    <mergeCell ref="BV268:CC269"/>
    <mergeCell ref="CD268:CN274"/>
    <mergeCell ref="CO268:CZ274"/>
    <mergeCell ref="DA268:DH268"/>
    <mergeCell ref="DA269:DH269"/>
    <mergeCell ref="BV270:CC270"/>
    <mergeCell ref="DA270:DH270"/>
    <mergeCell ref="BD271:BL274"/>
    <mergeCell ref="B268:D274"/>
    <mergeCell ref="E268:N274"/>
    <mergeCell ref="O268:Y274"/>
    <mergeCell ref="Z268:AM274"/>
    <mergeCell ref="AN268:AU274"/>
    <mergeCell ref="AV268:BC274"/>
    <mergeCell ref="BD260:BL262"/>
    <mergeCell ref="BM260:BU266"/>
    <mergeCell ref="BV260:CC261"/>
    <mergeCell ref="CD260:CN266"/>
    <mergeCell ref="CO260:CZ266"/>
    <mergeCell ref="BV262:CC262"/>
    <mergeCell ref="BD263:BL266"/>
    <mergeCell ref="BV263:CC264"/>
    <mergeCell ref="BV265:CC265"/>
    <mergeCell ref="BV266:CC266"/>
    <mergeCell ref="C260:D266"/>
    <mergeCell ref="E260:N266"/>
    <mergeCell ref="O260:Y266"/>
    <mergeCell ref="Z260:AM266"/>
    <mergeCell ref="AN260:AU266"/>
    <mergeCell ref="AV260:BC266"/>
    <mergeCell ref="BM250:BU258"/>
    <mergeCell ref="BV250:CC251"/>
    <mergeCell ref="CD250:CN258"/>
    <mergeCell ref="CO250:CZ258"/>
    <mergeCell ref="BV252:CC252"/>
    <mergeCell ref="BD253:BL258"/>
    <mergeCell ref="BV253:CC254"/>
    <mergeCell ref="BV255:CC255"/>
    <mergeCell ref="BV257:CC257"/>
    <mergeCell ref="BV258:CC258"/>
    <mergeCell ref="BD246:BL248"/>
    <mergeCell ref="BV247:CC247"/>
    <mergeCell ref="BV248:CC248"/>
    <mergeCell ref="C250:D258"/>
    <mergeCell ref="E250:N258"/>
    <mergeCell ref="O250:Y258"/>
    <mergeCell ref="Z250:AM258"/>
    <mergeCell ref="AN250:AU258"/>
    <mergeCell ref="AV250:BC258"/>
    <mergeCell ref="BD250:BL252"/>
    <mergeCell ref="BD242:BL245"/>
    <mergeCell ref="BM242:BU248"/>
    <mergeCell ref="BV242:CC243"/>
    <mergeCell ref="CD242:CN248"/>
    <mergeCell ref="CO242:CZ248"/>
    <mergeCell ref="DA242:DH242"/>
    <mergeCell ref="DA243:DH243"/>
    <mergeCell ref="BV244:CC244"/>
    <mergeCell ref="DA244:DH244"/>
    <mergeCell ref="BV245:CC246"/>
    <mergeCell ref="B242:D248"/>
    <mergeCell ref="E242:N248"/>
    <mergeCell ref="O242:Y248"/>
    <mergeCell ref="Z242:AM248"/>
    <mergeCell ref="AN242:AU248"/>
    <mergeCell ref="AV242:BC248"/>
    <mergeCell ref="BD235:BL237"/>
    <mergeCell ref="BM235:BU241"/>
    <mergeCell ref="BV235:CC236"/>
    <mergeCell ref="CD235:CN241"/>
    <mergeCell ref="CO235:CZ241"/>
    <mergeCell ref="BV237:CC237"/>
    <mergeCell ref="BD238:BL241"/>
    <mergeCell ref="BV238:CC239"/>
    <mergeCell ref="BV240:CC240"/>
    <mergeCell ref="BV241:CC241"/>
    <mergeCell ref="C235:D241"/>
    <mergeCell ref="E235:N241"/>
    <mergeCell ref="O235:Y241"/>
    <mergeCell ref="Z235:AM241"/>
    <mergeCell ref="AN235:AU241"/>
    <mergeCell ref="AV235:BC241"/>
    <mergeCell ref="BM225:BU233"/>
    <mergeCell ref="BV225:CC226"/>
    <mergeCell ref="CD225:CN233"/>
    <mergeCell ref="CO225:CZ233"/>
    <mergeCell ref="BV227:CC227"/>
    <mergeCell ref="BD228:BL233"/>
    <mergeCell ref="BV228:CC229"/>
    <mergeCell ref="BV230:CC230"/>
    <mergeCell ref="BV232:CC232"/>
    <mergeCell ref="BV233:CC233"/>
    <mergeCell ref="BD221:BL223"/>
    <mergeCell ref="BV222:CC222"/>
    <mergeCell ref="BV223:CC223"/>
    <mergeCell ref="C225:D233"/>
    <mergeCell ref="E225:N233"/>
    <mergeCell ref="O225:Y233"/>
    <mergeCell ref="Z225:AM233"/>
    <mergeCell ref="AN225:AU233"/>
    <mergeCell ref="AV225:BC233"/>
    <mergeCell ref="BD225:BL227"/>
    <mergeCell ref="BD217:BL220"/>
    <mergeCell ref="BM217:BU223"/>
    <mergeCell ref="BV217:CC218"/>
    <mergeCell ref="CD217:CN223"/>
    <mergeCell ref="CO217:CZ223"/>
    <mergeCell ref="DA217:DH217"/>
    <mergeCell ref="DA218:DH218"/>
    <mergeCell ref="BV219:CC219"/>
    <mergeCell ref="DA219:DH219"/>
    <mergeCell ref="BV220:CC221"/>
    <mergeCell ref="B217:D223"/>
    <mergeCell ref="E217:N223"/>
    <mergeCell ref="O217:Y223"/>
    <mergeCell ref="Z217:AM223"/>
    <mergeCell ref="AN217:AU223"/>
    <mergeCell ref="AV217:BC223"/>
    <mergeCell ref="BM208:BU214"/>
    <mergeCell ref="BV208:CC209"/>
    <mergeCell ref="CD208:CN214"/>
    <mergeCell ref="CO208:CZ214"/>
    <mergeCell ref="BV210:CC210"/>
    <mergeCell ref="BD211:BL214"/>
    <mergeCell ref="BV211:CC212"/>
    <mergeCell ref="BV213:CC213"/>
    <mergeCell ref="BV214:CC214"/>
    <mergeCell ref="BV203:CC204"/>
    <mergeCell ref="BV205:CC205"/>
    <mergeCell ref="BV206:CC206"/>
    <mergeCell ref="C208:D214"/>
    <mergeCell ref="E208:N214"/>
    <mergeCell ref="O208:Y214"/>
    <mergeCell ref="Z208:AM214"/>
    <mergeCell ref="AN208:AU214"/>
    <mergeCell ref="AV208:BC214"/>
    <mergeCell ref="BD208:BL210"/>
    <mergeCell ref="BD200:BL202"/>
    <mergeCell ref="BM200:BU206"/>
    <mergeCell ref="BV200:CC201"/>
    <mergeCell ref="CD200:CN206"/>
    <mergeCell ref="CO200:CZ206"/>
    <mergeCell ref="DA200:DH200"/>
    <mergeCell ref="DA201:DH201"/>
    <mergeCell ref="BV202:CC202"/>
    <mergeCell ref="DA202:DH202"/>
    <mergeCell ref="BD203:BL206"/>
    <mergeCell ref="B200:D206"/>
    <mergeCell ref="E200:N206"/>
    <mergeCell ref="O200:Y206"/>
    <mergeCell ref="Z200:AM206"/>
    <mergeCell ref="AN200:AU206"/>
    <mergeCell ref="AV200:BC206"/>
    <mergeCell ref="BM190:BU198"/>
    <mergeCell ref="BV190:CC191"/>
    <mergeCell ref="CD190:CN198"/>
    <mergeCell ref="CO190:CZ198"/>
    <mergeCell ref="BV192:CC192"/>
    <mergeCell ref="BD193:BL198"/>
    <mergeCell ref="BV193:CC194"/>
    <mergeCell ref="BV195:CC195"/>
    <mergeCell ref="BV197:CC197"/>
    <mergeCell ref="BV198:CC198"/>
    <mergeCell ref="BD186:BL188"/>
    <mergeCell ref="BV187:CC187"/>
    <mergeCell ref="BV188:CC188"/>
    <mergeCell ref="C190:D198"/>
    <mergeCell ref="E190:N198"/>
    <mergeCell ref="O190:Y198"/>
    <mergeCell ref="Z190:AM198"/>
    <mergeCell ref="AN190:AU198"/>
    <mergeCell ref="AV190:BC198"/>
    <mergeCell ref="BD190:BL192"/>
    <mergeCell ref="BM182:BU188"/>
    <mergeCell ref="BV182:CC183"/>
    <mergeCell ref="CD182:CN188"/>
    <mergeCell ref="CO182:CZ188"/>
    <mergeCell ref="DA182:DH182"/>
    <mergeCell ref="DA183:DH183"/>
    <mergeCell ref="BV184:CC184"/>
    <mergeCell ref="DA184:DH184"/>
    <mergeCell ref="BV185:CC186"/>
    <mergeCell ref="BV177:CC178"/>
    <mergeCell ref="BV179:CC179"/>
    <mergeCell ref="BV180:CC180"/>
    <mergeCell ref="B182:D188"/>
    <mergeCell ref="E182:N188"/>
    <mergeCell ref="O182:Y188"/>
    <mergeCell ref="Z182:AM188"/>
    <mergeCell ref="AN182:AU188"/>
    <mergeCell ref="AV182:BC188"/>
    <mergeCell ref="BD182:BL185"/>
    <mergeCell ref="BD174:BL176"/>
    <mergeCell ref="BM174:BU180"/>
    <mergeCell ref="BV174:CC175"/>
    <mergeCell ref="CD174:CN180"/>
    <mergeCell ref="CO174:CZ180"/>
    <mergeCell ref="DA174:DH174"/>
    <mergeCell ref="DA175:DH175"/>
    <mergeCell ref="BV176:CC176"/>
    <mergeCell ref="DA176:DH176"/>
    <mergeCell ref="BD177:BL180"/>
    <mergeCell ref="B174:D180"/>
    <mergeCell ref="E174:N180"/>
    <mergeCell ref="O174:Y180"/>
    <mergeCell ref="Z174:AM180"/>
    <mergeCell ref="AN174:AU180"/>
    <mergeCell ref="AV174:BC180"/>
    <mergeCell ref="BD166:BL168"/>
    <mergeCell ref="BM166:BU172"/>
    <mergeCell ref="BV166:CC167"/>
    <mergeCell ref="CD166:CN172"/>
    <mergeCell ref="CO166:CZ172"/>
    <mergeCell ref="BV168:CC168"/>
    <mergeCell ref="BD169:BL172"/>
    <mergeCell ref="BV169:CC170"/>
    <mergeCell ref="BV171:CC171"/>
    <mergeCell ref="BV172:CC172"/>
    <mergeCell ref="B166:D172"/>
    <mergeCell ref="E166:N172"/>
    <mergeCell ref="O166:Y172"/>
    <mergeCell ref="Z166:AM172"/>
    <mergeCell ref="AN166:AU172"/>
    <mergeCell ref="AV166:BC172"/>
    <mergeCell ref="BD158:BL160"/>
    <mergeCell ref="BM158:BU164"/>
    <mergeCell ref="BV158:CC159"/>
    <mergeCell ref="CD158:CN164"/>
    <mergeCell ref="CO158:CZ164"/>
    <mergeCell ref="BV160:CC160"/>
    <mergeCell ref="BD161:BL164"/>
    <mergeCell ref="BV161:CC162"/>
    <mergeCell ref="BV163:CC163"/>
    <mergeCell ref="BV164:CC164"/>
    <mergeCell ref="B158:D164"/>
    <mergeCell ref="E158:N164"/>
    <mergeCell ref="O158:Y164"/>
    <mergeCell ref="Z158:AM164"/>
    <mergeCell ref="AN158:AU164"/>
    <mergeCell ref="AV158:BC164"/>
    <mergeCell ref="BD150:BL152"/>
    <mergeCell ref="BM150:BU156"/>
    <mergeCell ref="BV150:CC151"/>
    <mergeCell ref="CD150:CN156"/>
    <mergeCell ref="CO150:CZ156"/>
    <mergeCell ref="BV152:CC152"/>
    <mergeCell ref="BD153:BL156"/>
    <mergeCell ref="BV153:CC154"/>
    <mergeCell ref="BV155:CC155"/>
    <mergeCell ref="BV156:CC156"/>
    <mergeCell ref="B150:D156"/>
    <mergeCell ref="E150:N156"/>
    <mergeCell ref="O150:Y156"/>
    <mergeCell ref="Z150:AM156"/>
    <mergeCell ref="AN150:AU156"/>
    <mergeCell ref="AV150:BC156"/>
    <mergeCell ref="BM142:BU148"/>
    <mergeCell ref="BV142:CC143"/>
    <mergeCell ref="CD142:CN148"/>
    <mergeCell ref="CO142:CZ148"/>
    <mergeCell ref="BV144:CC144"/>
    <mergeCell ref="BD145:BL148"/>
    <mergeCell ref="BV145:CC146"/>
    <mergeCell ref="BV147:CC147"/>
    <mergeCell ref="BV148:CC148"/>
    <mergeCell ref="BV137:CC138"/>
    <mergeCell ref="BV139:CC139"/>
    <mergeCell ref="BV140:CC140"/>
    <mergeCell ref="C142:D148"/>
    <mergeCell ref="E142:N148"/>
    <mergeCell ref="O142:Y148"/>
    <mergeCell ref="Z142:AM148"/>
    <mergeCell ref="AN142:AU148"/>
    <mergeCell ref="AV142:BC148"/>
    <mergeCell ref="BD142:BL144"/>
    <mergeCell ref="BD134:BL136"/>
    <mergeCell ref="BM134:BU140"/>
    <mergeCell ref="BV134:CC135"/>
    <mergeCell ref="CD134:CN140"/>
    <mergeCell ref="CO134:CZ140"/>
    <mergeCell ref="DA134:DH134"/>
    <mergeCell ref="DA135:DH135"/>
    <mergeCell ref="BV136:CC136"/>
    <mergeCell ref="DA136:DH136"/>
    <mergeCell ref="BD137:BL140"/>
    <mergeCell ref="B134:D140"/>
    <mergeCell ref="E134:N140"/>
    <mergeCell ref="O134:Y140"/>
    <mergeCell ref="Z134:AM140"/>
    <mergeCell ref="AN134:AU140"/>
    <mergeCell ref="AV134:BC140"/>
    <mergeCell ref="BD126:BL128"/>
    <mergeCell ref="BM126:BU132"/>
    <mergeCell ref="BV126:CC127"/>
    <mergeCell ref="CD126:CN132"/>
    <mergeCell ref="CO126:CZ132"/>
    <mergeCell ref="BV128:CC128"/>
    <mergeCell ref="BD129:BL132"/>
    <mergeCell ref="BV129:CC130"/>
    <mergeCell ref="BV131:CC131"/>
    <mergeCell ref="BV132:CC132"/>
    <mergeCell ref="C126:D132"/>
    <mergeCell ref="E126:N132"/>
    <mergeCell ref="O126:Y132"/>
    <mergeCell ref="Z126:AM132"/>
    <mergeCell ref="AN126:AU132"/>
    <mergeCell ref="AV126:BC132"/>
    <mergeCell ref="BM116:BU124"/>
    <mergeCell ref="BV116:CC117"/>
    <mergeCell ref="CD116:CN124"/>
    <mergeCell ref="CO116:CZ124"/>
    <mergeCell ref="BV118:CC118"/>
    <mergeCell ref="BD119:BL124"/>
    <mergeCell ref="BV119:CC120"/>
    <mergeCell ref="BV121:CC121"/>
    <mergeCell ref="BV123:CC123"/>
    <mergeCell ref="BV124:CC124"/>
    <mergeCell ref="BD112:BL114"/>
    <mergeCell ref="BV113:CC113"/>
    <mergeCell ref="BV114:CC114"/>
    <mergeCell ref="C116:D124"/>
    <mergeCell ref="E116:N124"/>
    <mergeCell ref="O116:Y124"/>
    <mergeCell ref="Z116:AM124"/>
    <mergeCell ref="AN116:AU124"/>
    <mergeCell ref="AV116:BC124"/>
    <mergeCell ref="BD116:BL118"/>
    <mergeCell ref="BD108:BL111"/>
    <mergeCell ref="BM108:BU114"/>
    <mergeCell ref="BV108:CC109"/>
    <mergeCell ref="CD108:CN114"/>
    <mergeCell ref="CO108:CZ114"/>
    <mergeCell ref="DA108:DH108"/>
    <mergeCell ref="DA109:DH109"/>
    <mergeCell ref="BV110:CC110"/>
    <mergeCell ref="DA110:DH110"/>
    <mergeCell ref="BV111:CC112"/>
    <mergeCell ref="B108:D114"/>
    <mergeCell ref="E108:N114"/>
    <mergeCell ref="O108:Y114"/>
    <mergeCell ref="Z108:AM114"/>
    <mergeCell ref="AN108:AU114"/>
    <mergeCell ref="AV108:BC114"/>
    <mergeCell ref="BM100:BU106"/>
    <mergeCell ref="BV100:CC101"/>
    <mergeCell ref="CD100:CN106"/>
    <mergeCell ref="CO100:CZ106"/>
    <mergeCell ref="BV102:CC102"/>
    <mergeCell ref="BD103:BL106"/>
    <mergeCell ref="BV103:CC104"/>
    <mergeCell ref="BV105:CC105"/>
    <mergeCell ref="BV106:CC106"/>
    <mergeCell ref="BV95:CC96"/>
    <mergeCell ref="BV97:CC97"/>
    <mergeCell ref="BV98:CC98"/>
    <mergeCell ref="C100:D106"/>
    <mergeCell ref="E100:N106"/>
    <mergeCell ref="O100:Y106"/>
    <mergeCell ref="Z100:AM106"/>
    <mergeCell ref="AN100:AU106"/>
    <mergeCell ref="AV100:BC106"/>
    <mergeCell ref="BD100:BL102"/>
    <mergeCell ref="BD92:BL94"/>
    <mergeCell ref="BM92:BU98"/>
    <mergeCell ref="BV92:CC93"/>
    <mergeCell ref="CD92:CN98"/>
    <mergeCell ref="CO92:CZ98"/>
    <mergeCell ref="DA92:DH92"/>
    <mergeCell ref="DA93:DH93"/>
    <mergeCell ref="BV94:CC94"/>
    <mergeCell ref="DA94:DH94"/>
    <mergeCell ref="BD95:BL98"/>
    <mergeCell ref="B92:D98"/>
    <mergeCell ref="E92:N98"/>
    <mergeCell ref="O92:Y98"/>
    <mergeCell ref="Z92:AM98"/>
    <mergeCell ref="AN92:AU98"/>
    <mergeCell ref="AV92:BC98"/>
    <mergeCell ref="BD84:BL86"/>
    <mergeCell ref="BM84:BU90"/>
    <mergeCell ref="BV84:CC85"/>
    <mergeCell ref="CD84:CN90"/>
    <mergeCell ref="CO84:CZ90"/>
    <mergeCell ref="BV86:CC86"/>
    <mergeCell ref="BD87:BL90"/>
    <mergeCell ref="BV87:CC88"/>
    <mergeCell ref="BV89:CC89"/>
    <mergeCell ref="BV90:CC90"/>
    <mergeCell ref="C84:D90"/>
    <mergeCell ref="E84:N90"/>
    <mergeCell ref="O84:Y90"/>
    <mergeCell ref="Z84:AM90"/>
    <mergeCell ref="AN84:AU90"/>
    <mergeCell ref="AV84:BC90"/>
    <mergeCell ref="BM74:BU82"/>
    <mergeCell ref="BV74:CC75"/>
    <mergeCell ref="CD74:CN82"/>
    <mergeCell ref="CO74:CZ82"/>
    <mergeCell ref="BV76:CC76"/>
    <mergeCell ref="BD77:BL82"/>
    <mergeCell ref="BV77:CC78"/>
    <mergeCell ref="BV79:CC79"/>
    <mergeCell ref="BV81:CC81"/>
    <mergeCell ref="BV82:CC82"/>
    <mergeCell ref="BD70:BL72"/>
    <mergeCell ref="BV71:CC71"/>
    <mergeCell ref="BV72:CC72"/>
    <mergeCell ref="C74:D82"/>
    <mergeCell ref="E74:N82"/>
    <mergeCell ref="O74:Y82"/>
    <mergeCell ref="Z74:AM82"/>
    <mergeCell ref="AN74:AU82"/>
    <mergeCell ref="AV74:BC82"/>
    <mergeCell ref="BD74:BL76"/>
    <mergeCell ref="BM66:BU72"/>
    <mergeCell ref="BV66:CC67"/>
    <mergeCell ref="CD66:CN72"/>
    <mergeCell ref="CO66:CZ72"/>
    <mergeCell ref="DA66:DH66"/>
    <mergeCell ref="DA67:DH67"/>
    <mergeCell ref="BV68:CC68"/>
    <mergeCell ref="DA68:DH68"/>
    <mergeCell ref="BV69:CC70"/>
    <mergeCell ref="BV61:CC62"/>
    <mergeCell ref="BV63:CC63"/>
    <mergeCell ref="BV64:CC64"/>
    <mergeCell ref="B66:D72"/>
    <mergeCell ref="E66:N72"/>
    <mergeCell ref="O66:Y72"/>
    <mergeCell ref="Z66:AM72"/>
    <mergeCell ref="AN66:AU72"/>
    <mergeCell ref="AV66:BC72"/>
    <mergeCell ref="BD66:BL69"/>
    <mergeCell ref="BD58:BL60"/>
    <mergeCell ref="BM58:BU64"/>
    <mergeCell ref="BV58:CC59"/>
    <mergeCell ref="CD58:CN64"/>
    <mergeCell ref="CO58:CZ64"/>
    <mergeCell ref="DA58:DH58"/>
    <mergeCell ref="DA59:DH59"/>
    <mergeCell ref="BV60:CC60"/>
    <mergeCell ref="DA60:DH60"/>
    <mergeCell ref="BD61:BL64"/>
    <mergeCell ref="B58:D64"/>
    <mergeCell ref="E58:N64"/>
    <mergeCell ref="O58:Y64"/>
    <mergeCell ref="Z58:AM64"/>
    <mergeCell ref="AN58:AU64"/>
    <mergeCell ref="AV58:BC64"/>
    <mergeCell ref="BD50:BL52"/>
    <mergeCell ref="BM50:BU56"/>
    <mergeCell ref="BV50:CC51"/>
    <mergeCell ref="CD50:CN56"/>
    <mergeCell ref="CO50:CZ56"/>
    <mergeCell ref="BV52:CC52"/>
    <mergeCell ref="BD53:BL56"/>
    <mergeCell ref="BV53:CC54"/>
    <mergeCell ref="BV55:CC55"/>
    <mergeCell ref="BV56:CC56"/>
    <mergeCell ref="C50:D56"/>
    <mergeCell ref="E50:N56"/>
    <mergeCell ref="O50:Y56"/>
    <mergeCell ref="Z50:AM56"/>
    <mergeCell ref="AN50:AU56"/>
    <mergeCell ref="AV50:BC56"/>
    <mergeCell ref="BM40:BU48"/>
    <mergeCell ref="BV40:CC41"/>
    <mergeCell ref="CD40:CN48"/>
    <mergeCell ref="CO40:CZ48"/>
    <mergeCell ref="BV42:CC42"/>
    <mergeCell ref="BD43:BL48"/>
    <mergeCell ref="BV43:CC44"/>
    <mergeCell ref="BV45:CC45"/>
    <mergeCell ref="BV47:CC47"/>
    <mergeCell ref="BV48:CC48"/>
    <mergeCell ref="BD36:BL38"/>
    <mergeCell ref="BV37:CC37"/>
    <mergeCell ref="BV38:CC38"/>
    <mergeCell ref="C40:D48"/>
    <mergeCell ref="E40:N48"/>
    <mergeCell ref="O40:Y48"/>
    <mergeCell ref="Z40:AM48"/>
    <mergeCell ref="AN40:AU48"/>
    <mergeCell ref="AV40:BC48"/>
    <mergeCell ref="BD40:BL42"/>
    <mergeCell ref="BV32:CC33"/>
    <mergeCell ref="CD32:CN38"/>
    <mergeCell ref="CO32:CZ38"/>
    <mergeCell ref="DA32:DH32"/>
    <mergeCell ref="DA33:DH33"/>
    <mergeCell ref="BV34:CC34"/>
    <mergeCell ref="DA34:DH34"/>
    <mergeCell ref="BV35:CC36"/>
    <mergeCell ref="BD28:BL30"/>
    <mergeCell ref="BV29:CC29"/>
    <mergeCell ref="B32:D38"/>
    <mergeCell ref="E32:N38"/>
    <mergeCell ref="O32:Y38"/>
    <mergeCell ref="Z32:AM38"/>
    <mergeCell ref="AN32:AU38"/>
    <mergeCell ref="AV32:BC38"/>
    <mergeCell ref="BD32:BL35"/>
    <mergeCell ref="BM32:BU38"/>
    <mergeCell ref="BM24:BU30"/>
    <mergeCell ref="BV24:CC25"/>
    <mergeCell ref="CD24:CN30"/>
    <mergeCell ref="CO24:CZ30"/>
    <mergeCell ref="BV26:CC26"/>
    <mergeCell ref="BV27:CC28"/>
    <mergeCell ref="BD20:BL22"/>
    <mergeCell ref="BV21:CC21"/>
    <mergeCell ref="BV22:CC22"/>
    <mergeCell ref="B24:D30"/>
    <mergeCell ref="E24:N30"/>
    <mergeCell ref="O24:Y30"/>
    <mergeCell ref="Z24:AM30"/>
    <mergeCell ref="AN24:AU30"/>
    <mergeCell ref="AV24:BC30"/>
    <mergeCell ref="BD24:BL27"/>
    <mergeCell ref="BM16:BU22"/>
    <mergeCell ref="BV16:CC17"/>
    <mergeCell ref="CD16:CN22"/>
    <mergeCell ref="CO16:CZ22"/>
    <mergeCell ref="BV18:CC18"/>
    <mergeCell ref="BV19:CC20"/>
    <mergeCell ref="BM14:BU14"/>
    <mergeCell ref="BV14:CC14"/>
    <mergeCell ref="CD14:CN14"/>
    <mergeCell ref="B16:D22"/>
    <mergeCell ref="E16:N22"/>
    <mergeCell ref="O16:Y22"/>
    <mergeCell ref="Z16:AM22"/>
    <mergeCell ref="AN16:AU22"/>
    <mergeCell ref="AV16:BC22"/>
    <mergeCell ref="BD16:BL19"/>
    <mergeCell ref="AV13:BC13"/>
    <mergeCell ref="BD13:BL13"/>
    <mergeCell ref="BM13:BU13"/>
    <mergeCell ref="BV13:CC13"/>
    <mergeCell ref="CD13:CN13"/>
    <mergeCell ref="E14:N14"/>
    <mergeCell ref="Z14:AM14"/>
    <mergeCell ref="AN14:AU14"/>
    <mergeCell ref="AV14:BC14"/>
    <mergeCell ref="BD14:BL14"/>
    <mergeCell ref="W9:AX9"/>
    <mergeCell ref="CA9:CZ9"/>
    <mergeCell ref="E12:N12"/>
    <mergeCell ref="O12:CC12"/>
    <mergeCell ref="CD12:CN12"/>
    <mergeCell ref="CO12:CZ14"/>
    <mergeCell ref="E13:N13"/>
    <mergeCell ref="O13:Y14"/>
    <mergeCell ref="Z13:AM13"/>
    <mergeCell ref="AN13:AU13"/>
    <mergeCell ref="B3:CZ3"/>
    <mergeCell ref="AD5:BY5"/>
    <mergeCell ref="CO5:CZ5"/>
    <mergeCell ref="Y7:AU7"/>
    <mergeCell ref="BM7:CC7"/>
    <mergeCell ref="CO7:CZ7"/>
  </mergeCells>
  <printOptions horizontalCentered="1"/>
  <pageMargins left="0.19685039370078741" right="0.19685039370078741" top="0.98425196850393704" bottom="0.19685039370078741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POA 2020</vt:lpstr>
      <vt:lpstr>MIR OPERACION 2020</vt:lpstr>
      <vt:lpstr>'MIR OPERACION 2020'!Área_de_impresión</vt:lpstr>
      <vt:lpstr>l</vt:lpstr>
      <vt:lpstr>'MIR OPERACION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ADMINISTRACIÓN</cp:lastModifiedBy>
  <dcterms:created xsi:type="dcterms:W3CDTF">2020-05-20T17:36:24Z</dcterms:created>
  <dcterms:modified xsi:type="dcterms:W3CDTF">2020-05-20T17:47:43Z</dcterms:modified>
</cp:coreProperties>
</file>