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defaultThemeVersion="124226"/>
  <mc:AlternateContent xmlns:mc="http://schemas.openxmlformats.org/markup-compatibility/2006">
    <mc:Choice Requires="x15">
      <x15ac:absPath xmlns:x15ac="http://schemas.microsoft.com/office/spreadsheetml/2010/11/ac" url="C:\Users\CONTABILIDAD\Desktop\Nueva carpeta\"/>
    </mc:Choice>
  </mc:AlternateContent>
  <bookViews>
    <workbookView xWindow="0" yWindow="0" windowWidth="24000" windowHeight="9735" xr2:uid="{00000000-000D-0000-FFFF-FFFF00000000}"/>
  </bookViews>
  <sheets>
    <sheet name="ECSF" sheetId="4" r:id="rId1"/>
    <sheet name="Instructivo_ECSF" sheetId="6" r:id="rId2"/>
  </sheets>
  <definedNames>
    <definedName name="_xlnm._FilterDatabase" localSheetId="0" hidden="1">ECSF!$A$2:$D$195</definedName>
  </definedNames>
  <calcPr calcId="171027"/>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D102" i="4" l="1"/>
  <c r="D101" i="4" s="1"/>
  <c r="D43" i="4"/>
  <c r="D4" i="4"/>
  <c r="C4" i="4"/>
  <c r="C43" i="4"/>
  <c r="D178" i="4"/>
  <c r="D173" i="4" s="1"/>
  <c r="C178" i="4"/>
  <c r="C173" i="4" s="1"/>
  <c r="D3" i="4" l="1"/>
  <c r="C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<sst xmlns="http://schemas.openxmlformats.org/spreadsheetml/2006/main" count="219" uniqueCount="218">
  <si>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</si>
  <si>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</si>
  <si>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</si>
  <si>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</si>
  <si>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</si>
  <si>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</si>
  <si>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</si>
  <si>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</si>
  <si>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</si>
  <si>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</si>
  <si>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</si>
  <si>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</si>
  <si>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</si>
  <si>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</si>
  <si>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</si>
  <si>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</si>
  <si>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</si>
  <si>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</si>
  <si>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</si>
  <si>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</si>
  <si>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</si>
  <si>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</si>
  <si>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</si>
  <si>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</si>
  <si>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</si>
  <si>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</si>
  <si>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</si>
  <si>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</si>
  <si>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</si>
  <si>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</si>
  <si>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</si>
  <si>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</si>
  <si>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</si>
  <si>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</si>
  <si>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</si>
  <si>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</si>
  <si>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</si>
  <si>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</si>
  <si>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</si>
  <si>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</si>
  <si>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</si>
  <si>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</si>
  <si>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</si>
  <si>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</si>
  <si>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</si>
  <si>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</si>
  <si>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</si>
  <si>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</si>
  <si>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</si>
  <si>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</si>
  <si>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</si>
  <si>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</si>
  <si>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</si>
  <si>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</si>
  <si>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</si>
  <si>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</si>
  <si>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</si>
  <si>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</si>
  <si>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</si>
  <si>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</si>
  <si>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</si>
  <si>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</si>
  <si>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</si>
  <si>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</si>
  <si>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</si>
  <si>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</si>
  <si>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</si>
  <si>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</si>
  <si>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</si>
  <si>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</si>
  <si>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</si>
  <si>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</si>
  <si>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</si>
  <si>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</si>
  <si>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</si>
  <si>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</si>
  <si>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</si>
  <si>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</si>
  <si>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</si>
  <si>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</si>
  <si>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</si>
  <si>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</si>
  <si>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</si>
  <si>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</si>
  <si>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</si>
  <si>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</si>
  <si>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</si>
  <si>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</si>
  <si>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</si>
  <si>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</si>
  <si>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</si>
  <si>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</si>
  <si>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</si>
  <si>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</si>
  <si>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</si>
  <si>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</si>
  <si>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</si>
  <si>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</si>
  <si>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</si>
  <si>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</si>
  <si>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</si>
  <si>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</si>
  <si>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</si>
  <si>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</si>
  <si>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</si>
  <si>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</si>
  <si>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</si>
  <si>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</si>
  <si>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</si>
  <si>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</si>
  <si>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</si>
  <si>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</si>
  <si>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</si>
  <si>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</si>
  <si>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</si>
  <si>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</si>
  <si>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</si>
  <si>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</si>
  <si>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</si>
  <si>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</si>
  <si>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</si>
  <si>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</si>
  <si>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</si>
  <si>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</si>
  <si>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</si>
  <si>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</si>
  <si>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</si>
  <si>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</si>
  <si>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</si>
  <si>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</si>
  <si>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</si>
  <si>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</si>
  <si>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</si>
  <si>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</si>
  <si>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</si>
  <si>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</si>
  <si>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</si>
  <si>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</si>
  <si>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</si>
  <si>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</si>
  <si>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</si>
  <si>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</si>
  <si>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</si>
  <si>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</si>
  <si>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</si>
  <si>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</si>
  <si>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</si>
  <si>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</si>
  <si>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</si>
  <si>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</si>
  <si>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</si>
  <si>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</si>
  <si>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</si>
  <si>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</si>
  <si>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</si>
  <si>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</si>
  <si>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</si>
  <si>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</si>
  <si>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</si>
  <si>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</si>
  <si>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</si>
  <si>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</si>
  <si>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</si>
  <si>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</si>
  <si>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</si>
  <si>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</si>
  <si>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</si>
  <si>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</si>
  <si>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</si>
  <si>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</si>
  <si>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</si>
  <si>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</si>
  <si>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</si>
  <si>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</si>
  <si>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</si>
  <si>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</si>
  <si>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</si>
  <si>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</si>
  <si>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</si>
  <si>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</si>
  <si>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</si>
  <si>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</si>
  <si>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</si>
  <si>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</si>
  <si>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</si>
  <si>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</si>
  <si>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</si>
  <si>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</si>
  <si>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</si>
  <si>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</si>
  <si>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</si>
  <si>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</si>
  <si>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</si>
  <si>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</si>
  <si>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</si>
  <si>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</si>
  <si>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</si>
  <si>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</si>
  <si>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</si>
  <si>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</si>
  <si>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</si>
  <si>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</si>
  <si>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</si>
  <si>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</si>
  <si>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</si>
  <si>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</si>
  <si>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</si>
  <si>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</si>
  <si>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</si>
  <si>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</si>
  <si>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</si>
  <si>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</si>
  <si>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</si>
  <si>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</si>
  <si>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</si>
  <si>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DE AGUA POTABLE Y ALCANTARILLADO MUNICIPAL DE VALLE DE SANTIAGO
DEL 1 DE ENERO AL AL 31 DE DICIEMBRE DEL 2017</t>
  </si>
  <si>
    <t>DIRECTOR GENERAL
ARQ.JOSE LEON GARCIA</t>
  </si>
  <si>
    <t>COORDINADORA ADMINISTRATIVA
MARIA YOLANDA LOPEZ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</si>
</sst>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xr:uid="{00000000-0005-0000-0000-000000000000}"/>
    <cellStyle name="Euro" xfId="2" xr:uid="{00000000-0005-0000-0000-000001000000}"/>
    <cellStyle name="Millares 2" xfId="3" xr:uid="{00000000-0005-0000-0000-000002000000}"/>
    <cellStyle name="Millares 2 2" xfId="4" xr:uid="{00000000-0005-0000-0000-000003000000}"/>
    <cellStyle name="Millares 2 3" xfId="5" xr:uid="{00000000-0005-0000-0000-000004000000}"/>
    <cellStyle name="Millares 3" xfId="6" xr:uid="{00000000-0005-0000-0000-000005000000}"/>
    <cellStyle name="Moneda 2"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2"/>
  <sheetViews>
    <sheetView tabSelected="1" zoomScaleNormal="100" workbookViewId="0">
      <pane ySplit="2" topLeftCell="A3" activePane="bottomLeft" state="frozen"/>
      <selection pane="bottomLeft" activeCell="D202" sqref="A1:D202"/>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30938799.280000001</v>
      </c>
      <c r="D3" s="27">
        <f>SUM(D4+D43)</f>
        <v>4944940.09</v>
      </c>
    </row>
    <row r="4" spans="1:4" ht="12.75" customHeight="1" x14ac:dyDescent="0.2">
      <c r="A4" s="7">
        <v>1100</v>
      </c>
      <c r="B4" s="8" t="s">
        <v>3</v>
      </c>
      <c r="C4" s="28">
        <f>SUM(C5+C13+C21+C27+C33+C35+C38)</f>
        <v>18278348.359999999</v>
      </c>
      <c r="D4" s="28">
        <f>SUM(D5+D13+D21+D27+D33+D35+D38)</f>
        <v>3001641.27</v>
      </c>
    </row>
    <row r="5" spans="1:4" x14ac:dyDescent="0.2">
      <c r="A5" s="6">
        <v>1110</v>
      </c>
      <c r="B5" s="19" t="s">
        <v>4</v>
      </c>
      <c r="C5" s="28">
        <f>SUM(C6:C12)</f>
        <v>8121017.6800000006</v>
      </c>
      <c r="D5" s="28">
        <f>SUM(D6:D12)</f>
        <v>0</v>
      </c>
    </row>
    <row r="6" spans="1:4" x14ac:dyDescent="0.2">
      <c r="A6" s="6">
        <v>1111</v>
      </c>
      <c r="B6" s="20" t="s">
        <v>5</v>
      </c>
      <c r="C6" s="28">
        <v>0</v>
      </c>
      <c r="D6" s="28">
        <v>0</v>
      </c>
    </row>
    <row r="7" spans="1:4" x14ac:dyDescent="0.2">
      <c r="A7" s="6">
        <v>1112</v>
      </c>
      <c r="B7" s="20" t="s">
        <v>6</v>
      </c>
      <c r="C7" s="28">
        <v>2019490.99</v>
      </c>
      <c r="D7" s="28">
        <v>0</v>
      </c>
    </row>
    <row r="8" spans="1:4" x14ac:dyDescent="0.2">
      <c r="A8" s="6">
        <v>1113</v>
      </c>
      <c r="B8" s="20" t="s">
        <v>7</v>
      </c>
      <c r="C8" s="28">
        <v>6101526.6900000004</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2715006.27</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1465.8</v>
      </c>
    </row>
    <row r="17" spans="1:4" x14ac:dyDescent="0.2">
      <c r="A17" s="6">
        <v>1124</v>
      </c>
      <c r="B17" s="20" t="s">
        <v>16</v>
      </c>
      <c r="C17" s="28">
        <v>0</v>
      </c>
      <c r="D17" s="28">
        <v>492004.32</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2221536.15</v>
      </c>
    </row>
    <row r="21" spans="1:4" x14ac:dyDescent="0.2">
      <c r="A21" s="6">
        <v>1130</v>
      </c>
      <c r="B21" s="19" t="s">
        <v>19</v>
      </c>
      <c r="C21" s="28">
        <f>SUM(C22:C26)</f>
        <v>10157330.68</v>
      </c>
      <c r="D21" s="28">
        <f>SUM(D22:D26)</f>
        <v>286635</v>
      </c>
    </row>
    <row r="22" spans="1:4" ht="22.5" x14ac:dyDescent="0.2">
      <c r="A22" s="6">
        <v>1131</v>
      </c>
      <c r="B22" s="20" t="s">
        <v>20</v>
      </c>
      <c r="C22" s="28">
        <v>0</v>
      </c>
      <c r="D22" s="28">
        <v>0</v>
      </c>
    </row>
    <row r="23" spans="1:4" x14ac:dyDescent="0.2">
      <c r="A23" s="6">
        <v>1132</v>
      </c>
      <c r="B23" s="20" t="s">
        <v>21</v>
      </c>
      <c r="C23" s="28">
        <v>0</v>
      </c>
      <c r="D23" s="28">
        <v>286635</v>
      </c>
    </row>
    <row r="24" spans="1:4" x14ac:dyDescent="0.2">
      <c r="A24" s="6">
        <v>1133</v>
      </c>
      <c r="B24" s="20" t="s">
        <v>22</v>
      </c>
      <c r="C24" s="28">
        <v>0</v>
      </c>
      <c r="D24" s="28">
        <v>0</v>
      </c>
    </row>
    <row r="25" spans="1:4" x14ac:dyDescent="0.2">
      <c r="A25" s="6">
        <v>1134</v>
      </c>
      <c r="B25" s="20" t="s">
        <v>23</v>
      </c>
      <c r="C25" s="28">
        <v>10157330.68</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12660450.920000002</v>
      </c>
      <c r="D43" s="28">
        <f>SUM(D44+D49+D55+D63+D72+D78+D84+D91+D97)</f>
        <v>1943298.8200000003</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11058361.800000001</v>
      </c>
      <c r="D55" s="28">
        <f>SUM(D56:D62)</f>
        <v>340045.64</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340045.64</v>
      </c>
    </row>
    <row r="61" spans="1:4" x14ac:dyDescent="0.2">
      <c r="A61" s="6">
        <v>1236</v>
      </c>
      <c r="B61" s="20" t="s">
        <v>58</v>
      </c>
      <c r="C61" s="28">
        <v>11058361.800000001</v>
      </c>
      <c r="D61" s="28">
        <v>0</v>
      </c>
    </row>
    <row r="62" spans="1:4" x14ac:dyDescent="0.2">
      <c r="A62" s="6">
        <v>1239</v>
      </c>
      <c r="B62" s="20" t="s">
        <v>59</v>
      </c>
      <c r="C62" s="28">
        <v>0</v>
      </c>
      <c r="D62" s="28">
        <v>0</v>
      </c>
    </row>
    <row r="63" spans="1:4" x14ac:dyDescent="0.2">
      <c r="A63" s="6">
        <v>1240</v>
      </c>
      <c r="B63" s="19" t="s">
        <v>60</v>
      </c>
      <c r="C63" s="28">
        <f>SUM(C64:C71)</f>
        <v>0</v>
      </c>
      <c r="D63" s="28">
        <f>SUM(D64:D71)</f>
        <v>1603253.1800000002</v>
      </c>
    </row>
    <row r="64" spans="1:4" x14ac:dyDescent="0.2">
      <c r="A64" s="6">
        <v>1241</v>
      </c>
      <c r="B64" s="20" t="s">
        <v>61</v>
      </c>
      <c r="C64" s="28">
        <v>0</v>
      </c>
      <c r="D64" s="28">
        <v>572905.16</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338298.27</v>
      </c>
    </row>
    <row r="68" spans="1:4" x14ac:dyDescent="0.2">
      <c r="A68" s="6">
        <v>1245</v>
      </c>
      <c r="B68" s="20" t="s">
        <v>64</v>
      </c>
      <c r="C68" s="28">
        <v>0</v>
      </c>
      <c r="D68" s="28">
        <v>35279.660000000003</v>
      </c>
    </row>
    <row r="69" spans="1:4" x14ac:dyDescent="0.2">
      <c r="A69" s="6">
        <v>1246</v>
      </c>
      <c r="B69" s="20" t="s">
        <v>65</v>
      </c>
      <c r="C69" s="28">
        <v>0</v>
      </c>
      <c r="D69" s="28">
        <v>656770.09</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1602089.12</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1602089.12</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1718180.0999999999</v>
      </c>
      <c r="D101" s="29">
        <f>SUM(D102+D143)</f>
        <v>23274888.600000001</v>
      </c>
    </row>
    <row r="102" spans="1:4" x14ac:dyDescent="0.2">
      <c r="A102" s="7">
        <v>2100</v>
      </c>
      <c r="B102" s="8" t="s">
        <v>96</v>
      </c>
      <c r="C102" s="28">
        <f>SUM(C103+C113+C117+C121+C124+C128+C135+C139)</f>
        <v>1718180.0999999999</v>
      </c>
      <c r="D102" s="28">
        <f>SUM(D103+D113+D117+D121+D124+D128+D135+D139)</f>
        <v>23274888.600000001</v>
      </c>
    </row>
    <row r="103" spans="1:4" x14ac:dyDescent="0.2">
      <c r="A103" s="6">
        <v>2110</v>
      </c>
      <c r="B103" s="19" t="s">
        <v>97</v>
      </c>
      <c r="C103" s="28">
        <f>SUM(C104:C112)</f>
        <v>1718180.0999999999</v>
      </c>
      <c r="D103" s="28">
        <f>SUM(D104:D112)</f>
        <v>11658743.439999999</v>
      </c>
    </row>
    <row r="104" spans="1:4" x14ac:dyDescent="0.2">
      <c r="A104" s="6">
        <v>2111</v>
      </c>
      <c r="B104" s="20" t="s">
        <v>98</v>
      </c>
      <c r="C104" s="28">
        <v>17186.07</v>
      </c>
      <c r="D104" s="28">
        <v>0</v>
      </c>
    </row>
    <row r="105" spans="1:4" x14ac:dyDescent="0.2">
      <c r="A105" s="6">
        <v>2112</v>
      </c>
      <c r="B105" s="20" t="s">
        <v>99</v>
      </c>
      <c r="C105" s="28">
        <v>392557.94</v>
      </c>
      <c r="D105" s="28">
        <v>0</v>
      </c>
    </row>
    <row r="106" spans="1:4" x14ac:dyDescent="0.2">
      <c r="A106" s="6">
        <v>2113</v>
      </c>
      <c r="B106" s="20" t="s">
        <v>100</v>
      </c>
      <c r="C106" s="28">
        <v>0</v>
      </c>
      <c r="D106" s="28">
        <v>11658743.439999999</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1306584.44</v>
      </c>
      <c r="D110" s="28">
        <v>0</v>
      </c>
    </row>
    <row r="111" spans="1:4" x14ac:dyDescent="0.2">
      <c r="A111" s="6">
        <v>2118</v>
      </c>
      <c r="B111" s="20" t="s">
        <v>105</v>
      </c>
      <c r="C111" s="28">
        <v>0</v>
      </c>
      <c r="D111" s="28">
        <v>0</v>
      </c>
    </row>
    <row r="112" spans="1:4" x14ac:dyDescent="0.2">
      <c r="A112" s="6">
        <v>2119</v>
      </c>
      <c r="B112" s="20" t="s">
        <v>106</v>
      </c>
      <c r="C112" s="28">
        <v>1851.65</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11616145.16</v>
      </c>
    </row>
    <row r="140" spans="1:4" x14ac:dyDescent="0.2">
      <c r="A140" s="6">
        <v>2191</v>
      </c>
      <c r="B140" s="20" t="s">
        <v>134</v>
      </c>
      <c r="C140" s="28">
        <v>0</v>
      </c>
      <c r="D140" s="28">
        <v>11616145.16</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7243321.6100000003</v>
      </c>
      <c r="D173" s="29">
        <f>SUM(D174+D178+D193)</f>
        <v>21728.86</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7243321.6100000003</v>
      </c>
      <c r="D178" s="28">
        <f>SUM(D181+D179+D180+D186+D190)</f>
        <v>21728.86</v>
      </c>
    </row>
    <row r="179" spans="1:4" x14ac:dyDescent="0.2">
      <c r="A179" s="6">
        <v>3210</v>
      </c>
      <c r="B179" s="19" t="s">
        <v>195</v>
      </c>
      <c r="C179" s="28">
        <v>0</v>
      </c>
      <c r="D179" s="28">
        <v>21728.86</v>
      </c>
    </row>
    <row r="180" spans="1:4" x14ac:dyDescent="0.2">
      <c r="A180" s="6">
        <v>3220</v>
      </c>
      <c r="B180" s="19" t="s">
        <v>168</v>
      </c>
      <c r="C180" s="28">
        <v>7243321.6100000003</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4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xr:uid="{00000000-0009-0000-0000-000000000000}"/>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2018-02-16T15:18:03Z</cp:lastPrinted>
  <dcterms:created xsi:type="dcterms:W3CDTF">2012-12-11T20:26:08Z</dcterms:created>
  <dcterms:modified xsi:type="dcterms:W3CDTF">2018-02-16T15:19:10Z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